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Q:\ASCT\HPAD Statistics\Planning application statistics\Quarterly publication\202503\1. Live Tables\3. Draft tables\"/>
    </mc:Choice>
  </mc:AlternateContent>
  <xr:revisionPtr revIDLastSave="0" documentId="13_ncr:1_{71AB7214-13A7-4212-AF9F-BE322EC2182C}" xr6:coauthVersionLast="47" xr6:coauthVersionMax="47" xr10:uidLastSave="{00000000-0000-0000-0000-000000000000}"/>
  <bookViews>
    <workbookView xWindow="-120" yWindow="-120" windowWidth="29040" windowHeight="14385" activeTab="9" xr2:uid="{00000000-000D-0000-FFFF-FFFF00000000}"/>
  </bookViews>
  <sheets>
    <sheet name="Cover" sheetId="1" r:id="rId1"/>
    <sheet name="Contents" sheetId="2" r:id="rId2"/>
    <sheet name="Figure_1" sheetId="4" r:id="rId3"/>
    <sheet name="Figure_2" sheetId="5" r:id="rId4"/>
    <sheet name="Figure_3" sheetId="6" r:id="rId5"/>
    <sheet name="Figure_4" sheetId="7" r:id="rId6"/>
    <sheet name="Figure_5" sheetId="8" r:id="rId7"/>
    <sheet name="Figure_6" sheetId="9" r:id="rId8"/>
    <sheet name="Figure_7" sheetId="10" r:id="rId9"/>
    <sheet name="Figure_8" sheetId="11" r:id="rId10"/>
  </sheets>
  <definedNames>
    <definedName name="_xlnm._FilterDatabase" localSheetId="6" hidden="1">Figure_5!$A$3:$F$399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 i="6" l="1"/>
  <c r="N6" i="6"/>
  <c r="N7" i="6"/>
  <c r="N8" i="6"/>
  <c r="N9" i="6"/>
  <c r="N10"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63" i="6"/>
  <c r="N64" i="6"/>
  <c r="N65" i="6"/>
  <c r="N66" i="6"/>
  <c r="N67" i="6"/>
  <c r="N68" i="6"/>
  <c r="N69" i="6"/>
  <c r="N70" i="6"/>
  <c r="N71" i="6"/>
  <c r="N72" i="6"/>
  <c r="N73" i="6"/>
  <c r="N74" i="6"/>
  <c r="N75" i="6"/>
  <c r="N76" i="6"/>
  <c r="N77" i="6"/>
  <c r="N78" i="6"/>
  <c r="N79" i="6"/>
  <c r="N80" i="6"/>
  <c r="N81" i="6"/>
  <c r="N82" i="6"/>
  <c r="N83" i="6"/>
  <c r="N84" i="6"/>
  <c r="N85" i="6"/>
  <c r="N86" i="6"/>
  <c r="N87" i="6"/>
  <c r="N88" i="6"/>
  <c r="N89" i="6"/>
  <c r="N90" i="6"/>
  <c r="N91" i="6"/>
  <c r="N92" i="6"/>
  <c r="N93" i="6"/>
  <c r="N94" i="6"/>
  <c r="N95" i="6"/>
  <c r="N96" i="6"/>
  <c r="N97" i="6"/>
  <c r="N98" i="6"/>
  <c r="N99" i="6"/>
  <c r="N100" i="6"/>
  <c r="N101" i="6"/>
  <c r="N102" i="6"/>
  <c r="N103" i="6"/>
  <c r="N104" i="6"/>
  <c r="N105" i="6"/>
  <c r="N106" i="6"/>
  <c r="N107" i="6"/>
  <c r="N108" i="6"/>
  <c r="N109" i="6"/>
  <c r="N110" i="6"/>
  <c r="N111" i="6"/>
  <c r="N112" i="6"/>
  <c r="N113" i="6"/>
  <c r="N114" i="6"/>
  <c r="N115" i="6"/>
  <c r="N116" i="6"/>
  <c r="N117" i="6"/>
  <c r="N118" i="6"/>
  <c r="N119" i="6"/>
  <c r="N120" i="6"/>
  <c r="N121" i="6"/>
  <c r="N122" i="6"/>
  <c r="N123" i="6"/>
  <c r="N124" i="6"/>
  <c r="N125" i="6"/>
  <c r="N126" i="6"/>
  <c r="N127" i="6"/>
  <c r="N128" i="6"/>
  <c r="N129" i="6"/>
  <c r="N130" i="6"/>
  <c r="N131" i="6"/>
  <c r="N132" i="6"/>
  <c r="N133" i="6"/>
  <c r="N134" i="6"/>
  <c r="N135" i="6"/>
  <c r="N136" i="6"/>
  <c r="N137" i="6"/>
  <c r="N138" i="6"/>
  <c r="N139" i="6"/>
  <c r="N140" i="6"/>
  <c r="N141" i="6"/>
  <c r="N142" i="6"/>
  <c r="N143" i="6"/>
  <c r="N144" i="6"/>
  <c r="N145" i="6"/>
  <c r="N146" i="6"/>
  <c r="N147" i="6"/>
  <c r="N148" i="6"/>
  <c r="N149" i="6"/>
  <c r="N150" i="6"/>
  <c r="N151" i="6"/>
  <c r="N152" i="6"/>
  <c r="N153" i="6"/>
  <c r="N154" i="6"/>
  <c r="N155" i="6"/>
  <c r="N156" i="6"/>
  <c r="N157" i="6"/>
  <c r="N158" i="6"/>
  <c r="N159" i="6"/>
  <c r="N160" i="6"/>
  <c r="N161" i="6"/>
  <c r="N162" i="6"/>
  <c r="N163" i="6"/>
  <c r="N164" i="6"/>
  <c r="N165" i="6"/>
  <c r="N166" i="6"/>
  <c r="N167" i="6"/>
  <c r="N168" i="6"/>
  <c r="N169" i="6"/>
  <c r="N170" i="6"/>
  <c r="N171" i="6"/>
  <c r="N172" i="6"/>
  <c r="N173" i="6"/>
  <c r="N174" i="6"/>
  <c r="N175" i="6"/>
  <c r="N176" i="6"/>
  <c r="N177" i="6"/>
  <c r="N178" i="6"/>
  <c r="N179" i="6"/>
  <c r="N180" i="6"/>
  <c r="N181" i="6"/>
  <c r="N182" i="6"/>
  <c r="N183" i="6"/>
  <c r="N184" i="6"/>
  <c r="N185" i="6"/>
  <c r="N186" i="6"/>
  <c r="N187" i="6"/>
  <c r="N188" i="6"/>
  <c r="N189" i="6"/>
  <c r="N190" i="6"/>
  <c r="N191" i="6"/>
  <c r="N192" i="6"/>
  <c r="N193" i="6"/>
  <c r="N194" i="6"/>
  <c r="N195" i="6"/>
  <c r="N196" i="6"/>
  <c r="N197" i="6"/>
  <c r="N198" i="6"/>
  <c r="N199" i="6"/>
  <c r="N200" i="6"/>
  <c r="N201" i="6"/>
  <c r="N202" i="6"/>
  <c r="N203" i="6"/>
  <c r="N204" i="6"/>
  <c r="N205" i="6"/>
  <c r="N206" i="6"/>
  <c r="N207" i="6"/>
  <c r="N208" i="6"/>
  <c r="N209" i="6"/>
  <c r="N210" i="6"/>
  <c r="N211" i="6"/>
  <c r="N212" i="6"/>
  <c r="N213" i="6"/>
  <c r="N214" i="6"/>
  <c r="N215" i="6"/>
  <c r="N216" i="6"/>
  <c r="N217" i="6"/>
  <c r="N218" i="6"/>
  <c r="N219" i="6"/>
  <c r="N220" i="6"/>
  <c r="N221" i="6"/>
  <c r="N222" i="6"/>
  <c r="N223" i="6"/>
  <c r="N224" i="6"/>
  <c r="N225" i="6"/>
  <c r="N226" i="6"/>
  <c r="N227" i="6"/>
  <c r="N228" i="6"/>
  <c r="N229" i="6"/>
  <c r="N230" i="6"/>
  <c r="N231" i="6"/>
  <c r="N232" i="6"/>
  <c r="N233" i="6"/>
  <c r="N234" i="6"/>
  <c r="N235" i="6"/>
  <c r="N236" i="6"/>
  <c r="N237" i="6"/>
  <c r="N238" i="6"/>
  <c r="N239" i="6"/>
  <c r="N240" i="6"/>
  <c r="N241" i="6"/>
  <c r="N242" i="6"/>
  <c r="N243" i="6"/>
  <c r="N244" i="6"/>
  <c r="N245" i="6"/>
  <c r="N246" i="6"/>
  <c r="N247" i="6"/>
  <c r="N248" i="6"/>
  <c r="N249" i="6"/>
  <c r="N250" i="6"/>
  <c r="N251" i="6"/>
  <c r="N252" i="6"/>
  <c r="N253" i="6"/>
  <c r="N254" i="6"/>
  <c r="N255" i="6"/>
  <c r="N256" i="6"/>
  <c r="N257" i="6"/>
  <c r="N258" i="6"/>
  <c r="N259" i="6"/>
  <c r="N260" i="6"/>
  <c r="N261" i="6"/>
  <c r="N262" i="6"/>
  <c r="N263" i="6"/>
  <c r="N264" i="6"/>
  <c r="N265" i="6"/>
  <c r="N266" i="6"/>
  <c r="N267" i="6"/>
  <c r="N268" i="6"/>
  <c r="N269" i="6"/>
  <c r="N270" i="6"/>
  <c r="N271" i="6"/>
  <c r="N272" i="6"/>
  <c r="N273" i="6"/>
  <c r="N274" i="6"/>
  <c r="N275" i="6"/>
  <c r="N276" i="6"/>
  <c r="N277" i="6"/>
  <c r="N278" i="6"/>
  <c r="N279" i="6"/>
  <c r="N280" i="6"/>
  <c r="N281" i="6"/>
  <c r="N282" i="6"/>
  <c r="N283" i="6"/>
  <c r="N284" i="6"/>
  <c r="N285" i="6"/>
  <c r="N286" i="6"/>
  <c r="N287" i="6"/>
  <c r="N288" i="6"/>
  <c r="N289" i="6"/>
  <c r="N290" i="6"/>
  <c r="N291" i="6"/>
  <c r="N292" i="6"/>
  <c r="N293" i="6"/>
  <c r="N294" i="6"/>
  <c r="N295" i="6"/>
  <c r="N296" i="6"/>
  <c r="N297" i="6"/>
  <c r="N298" i="6"/>
  <c r="N299" i="6"/>
  <c r="N300" i="6"/>
  <c r="N301" i="6"/>
  <c r="N302" i="6"/>
  <c r="N303" i="6"/>
  <c r="N304" i="6"/>
  <c r="N305" i="6"/>
  <c r="N306" i="6"/>
  <c r="N307" i="6"/>
  <c r="N308" i="6"/>
  <c r="N309" i="6"/>
  <c r="N310" i="6"/>
  <c r="N311" i="6"/>
  <c r="N312" i="6"/>
  <c r="N313" i="6"/>
  <c r="N4" i="6"/>
  <c r="M5" i="6"/>
  <c r="M6" i="6"/>
  <c r="M7" i="6"/>
  <c r="M8" i="6"/>
  <c r="M9" i="6"/>
  <c r="M10" i="6"/>
  <c r="M11" i="6"/>
  <c r="M12" i="6"/>
  <c r="M13" i="6"/>
  <c r="M14" i="6"/>
  <c r="M15" i="6"/>
  <c r="M16" i="6"/>
  <c r="M17" i="6"/>
  <c r="M18" i="6"/>
  <c r="M19" i="6"/>
  <c r="M20" i="6"/>
  <c r="M21" i="6"/>
  <c r="M22" i="6"/>
  <c r="M23" i="6"/>
  <c r="M24" i="6"/>
  <c r="M25" i="6"/>
  <c r="M26" i="6"/>
  <c r="M27" i="6"/>
  <c r="M28" i="6"/>
  <c r="M29" i="6"/>
  <c r="M30" i="6"/>
  <c r="M31" i="6"/>
  <c r="M32" i="6"/>
  <c r="M33" i="6"/>
  <c r="M34" i="6"/>
  <c r="M35" i="6"/>
  <c r="M36" i="6"/>
  <c r="M37" i="6"/>
  <c r="M38" i="6"/>
  <c r="M39" i="6"/>
  <c r="M40" i="6"/>
  <c r="M41" i="6"/>
  <c r="M42" i="6"/>
  <c r="M43" i="6"/>
  <c r="M44" i="6"/>
  <c r="M45" i="6"/>
  <c r="M46" i="6"/>
  <c r="M47" i="6"/>
  <c r="M48" i="6"/>
  <c r="M49" i="6"/>
  <c r="M50" i="6"/>
  <c r="M51" i="6"/>
  <c r="M52" i="6"/>
  <c r="M53" i="6"/>
  <c r="M54" i="6"/>
  <c r="M55" i="6"/>
  <c r="M56" i="6"/>
  <c r="M57" i="6"/>
  <c r="M58" i="6"/>
  <c r="M59" i="6"/>
  <c r="M60" i="6"/>
  <c r="M61" i="6"/>
  <c r="M62" i="6"/>
  <c r="M63" i="6"/>
  <c r="M64" i="6"/>
  <c r="M65" i="6"/>
  <c r="M66" i="6"/>
  <c r="M67" i="6"/>
  <c r="M68" i="6"/>
  <c r="M69" i="6"/>
  <c r="M70" i="6"/>
  <c r="M71" i="6"/>
  <c r="M72" i="6"/>
  <c r="M73" i="6"/>
  <c r="M74" i="6"/>
  <c r="M75" i="6"/>
  <c r="M76" i="6"/>
  <c r="M77" i="6"/>
  <c r="M78" i="6"/>
  <c r="M79" i="6"/>
  <c r="M80" i="6"/>
  <c r="M81" i="6"/>
  <c r="M82" i="6"/>
  <c r="M83" i="6"/>
  <c r="M84" i="6"/>
  <c r="M85" i="6"/>
  <c r="M86" i="6"/>
  <c r="M87" i="6"/>
  <c r="M88" i="6"/>
  <c r="M89" i="6"/>
  <c r="M90" i="6"/>
  <c r="M91" i="6"/>
  <c r="M92" i="6"/>
  <c r="M93" i="6"/>
  <c r="M94" i="6"/>
  <c r="M95" i="6"/>
  <c r="M96" i="6"/>
  <c r="M97" i="6"/>
  <c r="M98" i="6"/>
  <c r="M99" i="6"/>
  <c r="M100" i="6"/>
  <c r="M101" i="6"/>
  <c r="M102" i="6"/>
  <c r="M103" i="6"/>
  <c r="M104" i="6"/>
  <c r="M105" i="6"/>
  <c r="M106" i="6"/>
  <c r="M107" i="6"/>
  <c r="M108" i="6"/>
  <c r="M109" i="6"/>
  <c r="M110" i="6"/>
  <c r="M111" i="6"/>
  <c r="M112" i="6"/>
  <c r="M113" i="6"/>
  <c r="M114" i="6"/>
  <c r="M115" i="6"/>
  <c r="M116" i="6"/>
  <c r="M117" i="6"/>
  <c r="M118" i="6"/>
  <c r="M119" i="6"/>
  <c r="M120" i="6"/>
  <c r="M121" i="6"/>
  <c r="M122" i="6"/>
  <c r="M123" i="6"/>
  <c r="M124" i="6"/>
  <c r="M125" i="6"/>
  <c r="M126" i="6"/>
  <c r="M127" i="6"/>
  <c r="M128" i="6"/>
  <c r="M129" i="6"/>
  <c r="M130" i="6"/>
  <c r="M131" i="6"/>
  <c r="M132" i="6"/>
  <c r="M133" i="6"/>
  <c r="M134" i="6"/>
  <c r="M135" i="6"/>
  <c r="M136" i="6"/>
  <c r="M137" i="6"/>
  <c r="M138" i="6"/>
  <c r="M139" i="6"/>
  <c r="M140" i="6"/>
  <c r="M141" i="6"/>
  <c r="M142" i="6"/>
  <c r="M143" i="6"/>
  <c r="M144" i="6"/>
  <c r="M145" i="6"/>
  <c r="M146" i="6"/>
  <c r="M147" i="6"/>
  <c r="M148" i="6"/>
  <c r="M149" i="6"/>
  <c r="M150" i="6"/>
  <c r="M151" i="6"/>
  <c r="M152" i="6"/>
  <c r="M153" i="6"/>
  <c r="M154" i="6"/>
  <c r="M155" i="6"/>
  <c r="M156" i="6"/>
  <c r="M157" i="6"/>
  <c r="M158" i="6"/>
  <c r="M159" i="6"/>
  <c r="M160" i="6"/>
  <c r="M161" i="6"/>
  <c r="M162" i="6"/>
  <c r="M163" i="6"/>
  <c r="M164" i="6"/>
  <c r="M165" i="6"/>
  <c r="M166" i="6"/>
  <c r="M167" i="6"/>
  <c r="M168" i="6"/>
  <c r="M169" i="6"/>
  <c r="M170" i="6"/>
  <c r="M171" i="6"/>
  <c r="M172" i="6"/>
  <c r="M173" i="6"/>
  <c r="M174" i="6"/>
  <c r="M175" i="6"/>
  <c r="M176" i="6"/>
  <c r="M177" i="6"/>
  <c r="M178" i="6"/>
  <c r="M179" i="6"/>
  <c r="M180" i="6"/>
  <c r="M181" i="6"/>
  <c r="M182" i="6"/>
  <c r="M183" i="6"/>
  <c r="M184" i="6"/>
  <c r="M185" i="6"/>
  <c r="M186" i="6"/>
  <c r="M187" i="6"/>
  <c r="M188" i="6"/>
  <c r="M189" i="6"/>
  <c r="M190" i="6"/>
  <c r="M191" i="6"/>
  <c r="M192" i="6"/>
  <c r="M193" i="6"/>
  <c r="M194" i="6"/>
  <c r="M195" i="6"/>
  <c r="M196" i="6"/>
  <c r="M197" i="6"/>
  <c r="M198" i="6"/>
  <c r="M199" i="6"/>
  <c r="M200" i="6"/>
  <c r="M201" i="6"/>
  <c r="M202" i="6"/>
  <c r="M203" i="6"/>
  <c r="M204" i="6"/>
  <c r="M205" i="6"/>
  <c r="M206" i="6"/>
  <c r="M207" i="6"/>
  <c r="M208" i="6"/>
  <c r="M209" i="6"/>
  <c r="M210" i="6"/>
  <c r="M211" i="6"/>
  <c r="M212" i="6"/>
  <c r="M213" i="6"/>
  <c r="M214" i="6"/>
  <c r="M215" i="6"/>
  <c r="M216" i="6"/>
  <c r="M217" i="6"/>
  <c r="M218" i="6"/>
  <c r="M219" i="6"/>
  <c r="M220" i="6"/>
  <c r="M221" i="6"/>
  <c r="M222" i="6"/>
  <c r="M223" i="6"/>
  <c r="M224" i="6"/>
  <c r="M225" i="6"/>
  <c r="M226" i="6"/>
  <c r="M227" i="6"/>
  <c r="M228" i="6"/>
  <c r="M229" i="6"/>
  <c r="M230" i="6"/>
  <c r="M231" i="6"/>
  <c r="M232" i="6"/>
  <c r="M233" i="6"/>
  <c r="M234" i="6"/>
  <c r="M235" i="6"/>
  <c r="M236" i="6"/>
  <c r="M237" i="6"/>
  <c r="M238" i="6"/>
  <c r="M239" i="6"/>
  <c r="M240" i="6"/>
  <c r="M241" i="6"/>
  <c r="M242" i="6"/>
  <c r="M243" i="6"/>
  <c r="M244" i="6"/>
  <c r="M245" i="6"/>
  <c r="M246" i="6"/>
  <c r="M247" i="6"/>
  <c r="M248" i="6"/>
  <c r="M249" i="6"/>
  <c r="M250" i="6"/>
  <c r="M251" i="6"/>
  <c r="M252" i="6"/>
  <c r="M253" i="6"/>
  <c r="M254" i="6"/>
  <c r="M255" i="6"/>
  <c r="M256" i="6"/>
  <c r="M257" i="6"/>
  <c r="M258" i="6"/>
  <c r="M259" i="6"/>
  <c r="M260" i="6"/>
  <c r="M261" i="6"/>
  <c r="M262" i="6"/>
  <c r="M263" i="6"/>
  <c r="M264" i="6"/>
  <c r="M265" i="6"/>
  <c r="M266" i="6"/>
  <c r="M267" i="6"/>
  <c r="M268" i="6"/>
  <c r="M269" i="6"/>
  <c r="M270" i="6"/>
  <c r="M271" i="6"/>
  <c r="M272" i="6"/>
  <c r="M273" i="6"/>
  <c r="M274" i="6"/>
  <c r="M275" i="6"/>
  <c r="M276" i="6"/>
  <c r="M277" i="6"/>
  <c r="M278" i="6"/>
  <c r="M279" i="6"/>
  <c r="M280" i="6"/>
  <c r="M281" i="6"/>
  <c r="M282" i="6"/>
  <c r="M283" i="6"/>
  <c r="M284" i="6"/>
  <c r="M285" i="6"/>
  <c r="M286" i="6"/>
  <c r="M287" i="6"/>
  <c r="M288" i="6"/>
  <c r="M289" i="6"/>
  <c r="M290" i="6"/>
  <c r="M291" i="6"/>
  <c r="M292" i="6"/>
  <c r="M293" i="6"/>
  <c r="M294" i="6"/>
  <c r="M295" i="6"/>
  <c r="M296" i="6"/>
  <c r="M297" i="6"/>
  <c r="M298" i="6"/>
  <c r="M299" i="6"/>
  <c r="M300" i="6"/>
  <c r="M301" i="6"/>
  <c r="M302" i="6"/>
  <c r="M303" i="6"/>
  <c r="M304" i="6"/>
  <c r="M305" i="6"/>
  <c r="M306" i="6"/>
  <c r="M307" i="6"/>
  <c r="M308" i="6"/>
  <c r="M309" i="6"/>
  <c r="M310" i="6"/>
  <c r="M311" i="6"/>
  <c r="M312" i="6"/>
  <c r="M313" i="6"/>
  <c r="M4" i="6"/>
  <c r="L5" i="6"/>
  <c r="L6" i="6"/>
  <c r="L7" i="6"/>
  <c r="L8" i="6"/>
  <c r="L9" i="6"/>
  <c r="L10" i="6"/>
  <c r="L11" i="6"/>
  <c r="L12" i="6"/>
  <c r="L13" i="6"/>
  <c r="L14" i="6"/>
  <c r="L15" i="6"/>
  <c r="L16" i="6"/>
  <c r="L17" i="6"/>
  <c r="L18" i="6"/>
  <c r="L19" i="6"/>
  <c r="L20" i="6"/>
  <c r="L21" i="6"/>
  <c r="L22" i="6"/>
  <c r="L23" i="6"/>
  <c r="L24" i="6"/>
  <c r="L25" i="6"/>
  <c r="L26" i="6"/>
  <c r="L27" i="6"/>
  <c r="L28" i="6"/>
  <c r="L29" i="6"/>
  <c r="L30" i="6"/>
  <c r="L31" i="6"/>
  <c r="L32" i="6"/>
  <c r="L33" i="6"/>
  <c r="L34" i="6"/>
  <c r="L35" i="6"/>
  <c r="L36" i="6"/>
  <c r="L37" i="6"/>
  <c r="L38" i="6"/>
  <c r="L39" i="6"/>
  <c r="L40" i="6"/>
  <c r="L41" i="6"/>
  <c r="L42" i="6"/>
  <c r="L43" i="6"/>
  <c r="L44" i="6"/>
  <c r="L45" i="6"/>
  <c r="L46" i="6"/>
  <c r="L47" i="6"/>
  <c r="L48" i="6"/>
  <c r="L49" i="6"/>
  <c r="L50" i="6"/>
  <c r="L51" i="6"/>
  <c r="L52" i="6"/>
  <c r="L53" i="6"/>
  <c r="L54" i="6"/>
  <c r="L55" i="6"/>
  <c r="L56" i="6"/>
  <c r="L57" i="6"/>
  <c r="L58" i="6"/>
  <c r="L59" i="6"/>
  <c r="L60" i="6"/>
  <c r="L61" i="6"/>
  <c r="L62" i="6"/>
  <c r="L63" i="6"/>
  <c r="L64" i="6"/>
  <c r="L65" i="6"/>
  <c r="L66" i="6"/>
  <c r="L67" i="6"/>
  <c r="L68" i="6"/>
  <c r="L69" i="6"/>
  <c r="L70" i="6"/>
  <c r="L71" i="6"/>
  <c r="L72" i="6"/>
  <c r="L73" i="6"/>
  <c r="L74" i="6"/>
  <c r="L75" i="6"/>
  <c r="L76" i="6"/>
  <c r="L77" i="6"/>
  <c r="L78" i="6"/>
  <c r="L79" i="6"/>
  <c r="L80" i="6"/>
  <c r="L81" i="6"/>
  <c r="L82" i="6"/>
  <c r="L83" i="6"/>
  <c r="L84" i="6"/>
  <c r="L85" i="6"/>
  <c r="L86" i="6"/>
  <c r="L87" i="6"/>
  <c r="L88" i="6"/>
  <c r="L89" i="6"/>
  <c r="L90" i="6"/>
  <c r="L91" i="6"/>
  <c r="L92" i="6"/>
  <c r="L93" i="6"/>
  <c r="L94" i="6"/>
  <c r="L95" i="6"/>
  <c r="L96" i="6"/>
  <c r="L97" i="6"/>
  <c r="L98" i="6"/>
  <c r="L99" i="6"/>
  <c r="L100" i="6"/>
  <c r="L101" i="6"/>
  <c r="L102" i="6"/>
  <c r="L103" i="6"/>
  <c r="L104" i="6"/>
  <c r="L105" i="6"/>
  <c r="L106" i="6"/>
  <c r="L107" i="6"/>
  <c r="L108" i="6"/>
  <c r="L109" i="6"/>
  <c r="L110" i="6"/>
  <c r="L111" i="6"/>
  <c r="L112" i="6"/>
  <c r="L113" i="6"/>
  <c r="L114" i="6"/>
  <c r="L115" i="6"/>
  <c r="L116" i="6"/>
  <c r="L117" i="6"/>
  <c r="L118" i="6"/>
  <c r="L119" i="6"/>
  <c r="L120" i="6"/>
  <c r="L121" i="6"/>
  <c r="L122" i="6"/>
  <c r="L123" i="6"/>
  <c r="L124" i="6"/>
  <c r="L125" i="6"/>
  <c r="L126" i="6"/>
  <c r="L127" i="6"/>
  <c r="L128" i="6"/>
  <c r="L129" i="6"/>
  <c r="L130" i="6"/>
  <c r="L131" i="6"/>
  <c r="L132" i="6"/>
  <c r="L133" i="6"/>
  <c r="L134" i="6"/>
  <c r="L135" i="6"/>
  <c r="L136" i="6"/>
  <c r="L137" i="6"/>
  <c r="L138" i="6"/>
  <c r="L139" i="6"/>
  <c r="L140" i="6"/>
  <c r="L141" i="6"/>
  <c r="L142" i="6"/>
  <c r="L143" i="6"/>
  <c r="L144" i="6"/>
  <c r="L145" i="6"/>
  <c r="L146" i="6"/>
  <c r="L147" i="6"/>
  <c r="L148" i="6"/>
  <c r="L149" i="6"/>
  <c r="L150" i="6"/>
  <c r="L151" i="6"/>
  <c r="L152" i="6"/>
  <c r="L153" i="6"/>
  <c r="L154" i="6"/>
  <c r="L155" i="6"/>
  <c r="L156" i="6"/>
  <c r="L157" i="6"/>
  <c r="L158" i="6"/>
  <c r="L159" i="6"/>
  <c r="L160" i="6"/>
  <c r="L161" i="6"/>
  <c r="L162" i="6"/>
  <c r="L163" i="6"/>
  <c r="L164" i="6"/>
  <c r="L165" i="6"/>
  <c r="L166" i="6"/>
  <c r="L167" i="6"/>
  <c r="L168" i="6"/>
  <c r="L169" i="6"/>
  <c r="L170" i="6"/>
  <c r="L171" i="6"/>
  <c r="L172" i="6"/>
  <c r="L173" i="6"/>
  <c r="L174" i="6"/>
  <c r="L175" i="6"/>
  <c r="L176" i="6"/>
  <c r="L177" i="6"/>
  <c r="L178" i="6"/>
  <c r="L179" i="6"/>
  <c r="L180" i="6"/>
  <c r="L181" i="6"/>
  <c r="L182" i="6"/>
  <c r="L183" i="6"/>
  <c r="L184" i="6"/>
  <c r="L185" i="6"/>
  <c r="L186" i="6"/>
  <c r="L187" i="6"/>
  <c r="L188" i="6"/>
  <c r="L189" i="6"/>
  <c r="L190" i="6"/>
  <c r="L191" i="6"/>
  <c r="L192" i="6"/>
  <c r="L193" i="6"/>
  <c r="L194" i="6"/>
  <c r="L195" i="6"/>
  <c r="L196" i="6"/>
  <c r="L197" i="6"/>
  <c r="L198" i="6"/>
  <c r="L199" i="6"/>
  <c r="L200" i="6"/>
  <c r="L201" i="6"/>
  <c r="L202" i="6"/>
  <c r="L203" i="6"/>
  <c r="L204" i="6"/>
  <c r="L205" i="6"/>
  <c r="L206" i="6"/>
  <c r="L207" i="6"/>
  <c r="L208" i="6"/>
  <c r="L209" i="6"/>
  <c r="L210" i="6"/>
  <c r="L211" i="6"/>
  <c r="L212" i="6"/>
  <c r="L213" i="6"/>
  <c r="L214" i="6"/>
  <c r="L215" i="6"/>
  <c r="L216" i="6"/>
  <c r="L217" i="6"/>
  <c r="L218" i="6"/>
  <c r="L219" i="6"/>
  <c r="L220" i="6"/>
  <c r="L221" i="6"/>
  <c r="L222" i="6"/>
  <c r="L223" i="6"/>
  <c r="L224" i="6"/>
  <c r="L225" i="6"/>
  <c r="L226" i="6"/>
  <c r="L227" i="6"/>
  <c r="L228" i="6"/>
  <c r="L229" i="6"/>
  <c r="L230" i="6"/>
  <c r="L231" i="6"/>
  <c r="L232" i="6"/>
  <c r="L233" i="6"/>
  <c r="L234" i="6"/>
  <c r="L235" i="6"/>
  <c r="L236" i="6"/>
  <c r="L237" i="6"/>
  <c r="L238" i="6"/>
  <c r="L239" i="6"/>
  <c r="L240" i="6"/>
  <c r="L241" i="6"/>
  <c r="L242" i="6"/>
  <c r="L243" i="6"/>
  <c r="L244" i="6"/>
  <c r="L245" i="6"/>
  <c r="L246" i="6"/>
  <c r="L247" i="6"/>
  <c r="L248" i="6"/>
  <c r="L249" i="6"/>
  <c r="L250" i="6"/>
  <c r="L251" i="6"/>
  <c r="L252" i="6"/>
  <c r="L253" i="6"/>
  <c r="L254" i="6"/>
  <c r="L255" i="6"/>
  <c r="L256" i="6"/>
  <c r="L257" i="6"/>
  <c r="L258" i="6"/>
  <c r="L259" i="6"/>
  <c r="L260" i="6"/>
  <c r="L261" i="6"/>
  <c r="L262" i="6"/>
  <c r="L263" i="6"/>
  <c r="L264" i="6"/>
  <c r="L265" i="6"/>
  <c r="L266" i="6"/>
  <c r="L267" i="6"/>
  <c r="L268" i="6"/>
  <c r="L269" i="6"/>
  <c r="L270" i="6"/>
  <c r="L271" i="6"/>
  <c r="L272" i="6"/>
  <c r="L273" i="6"/>
  <c r="L274" i="6"/>
  <c r="L275" i="6"/>
  <c r="L276" i="6"/>
  <c r="L277" i="6"/>
  <c r="L278" i="6"/>
  <c r="L279" i="6"/>
  <c r="L280" i="6"/>
  <c r="L281" i="6"/>
  <c r="L282" i="6"/>
  <c r="L283" i="6"/>
  <c r="L284" i="6"/>
  <c r="L285" i="6"/>
  <c r="L286" i="6"/>
  <c r="L287" i="6"/>
  <c r="L288" i="6"/>
  <c r="L289" i="6"/>
  <c r="L290" i="6"/>
  <c r="L291" i="6"/>
  <c r="L292" i="6"/>
  <c r="L293" i="6"/>
  <c r="L294" i="6"/>
  <c r="L295" i="6"/>
  <c r="L296" i="6"/>
  <c r="L297" i="6"/>
  <c r="L298" i="6"/>
  <c r="L299" i="6"/>
  <c r="L300" i="6"/>
  <c r="L301" i="6"/>
  <c r="L302" i="6"/>
  <c r="L303" i="6"/>
  <c r="L304" i="6"/>
  <c r="L305" i="6"/>
  <c r="L306" i="6"/>
  <c r="L307" i="6"/>
  <c r="L308" i="6"/>
  <c r="L309" i="6"/>
  <c r="L310" i="6"/>
  <c r="L311" i="6"/>
  <c r="L312" i="6"/>
  <c r="L313" i="6"/>
  <c r="L4" i="6"/>
</calcChain>
</file>

<file path=xl/sharedStrings.xml><?xml version="1.0" encoding="utf-8"?>
<sst xmlns="http://schemas.openxmlformats.org/spreadsheetml/2006/main" count="2853" uniqueCount="696">
  <si>
    <t>Cover page</t>
  </si>
  <si>
    <t>Data for Figure 1, Figure 2, Figure 3, Figure 4, Figure 5, Figure 6, Figure 7, and Figure 8</t>
  </si>
  <si>
    <t>Description</t>
  </si>
  <si>
    <t>This statistical release presents Accredited Official Statistics on authorities that undertake district and county level planning activities in England. It covers information on planning applications received and decided, including decisions on applications for residential developments (dwellings) and enforcement activities. Data are provided at national and local planning authority level and are based on information reported for the relevant quarters on the PS1/2 return ('District matters') and the CPS1/2 return ('County matters').
The separate Technical Notes document includes figures for response rates and a Definitions section which provides a link to a glossary containing details of the main terms used within this release and associated live tables.
The Department has produced an interactive dashboard comprising data from the PS1/2 and CPS1/2 returns and open data (.csv) files to complement the ongoing use of live tables in spreadsheets which are available from the planning applications statistics web page.</t>
  </si>
  <si>
    <t>Publication date</t>
  </si>
  <si>
    <t>Date of next publication</t>
  </si>
  <si>
    <t>Responsible statistician</t>
  </si>
  <si>
    <t>Andrew Presland</t>
  </si>
  <si>
    <t>Contact</t>
  </si>
  <si>
    <t>Contents</t>
  </si>
  <si>
    <t>This worksheet contains one table.</t>
  </si>
  <si>
    <t>Sheet name</t>
  </si>
  <si>
    <t>Sheet title</t>
  </si>
  <si>
    <t>Notes</t>
  </si>
  <si>
    <t>Notes used in this workbook</t>
  </si>
  <si>
    <t>Figure 1</t>
  </si>
  <si>
    <t>Figure 1: Number of planning applications received, decided and granted (thousands)</t>
  </si>
  <si>
    <t>Figure 2</t>
  </si>
  <si>
    <t>Figure 2: Percentage of planning decisions granted, by type of development</t>
  </si>
  <si>
    <t>Figure 3</t>
  </si>
  <si>
    <t>Figure 3: Percentage of planning decisions made in time, by type of development</t>
  </si>
  <si>
    <t>Figure 4</t>
  </si>
  <si>
    <t>Figure 4: Use of performance agreements with applications for major, minor and other developments</t>
  </si>
  <si>
    <t>Figure 5</t>
  </si>
  <si>
    <t>Figure 5: Percentage of major, minor and other development decisions made in time</t>
  </si>
  <si>
    <t>Figure 6</t>
  </si>
  <si>
    <t>Figure 6: Number of housing units granted planning permission</t>
  </si>
  <si>
    <t>Figure 7</t>
  </si>
  <si>
    <t>Figure 7: Number of planning applications decided by district authorities, by type of development</t>
  </si>
  <si>
    <t>Figure 8</t>
  </si>
  <si>
    <t>Figure 8: Permitted development rights decided by district planning authorities</t>
  </si>
  <si>
    <t>Date</t>
  </si>
  <si>
    <t>Received</t>
  </si>
  <si>
    <t>Decided</t>
  </si>
  <si>
    <t>Granted</t>
  </si>
  <si>
    <t>LPANM</t>
  </si>
  <si>
    <t>LPACD</t>
  </si>
  <si>
    <t>Total decisions; major total (all)</t>
  </si>
  <si>
    <t>Total granted; major total (all)</t>
  </si>
  <si>
    <t>Total decisions; minor total (all)</t>
  </si>
  <si>
    <t>Total granted; minor total (all)</t>
  </si>
  <si>
    <t>Total decisions; (other) total (all)</t>
  </si>
  <si>
    <t>Total granted; (other) total (all)</t>
  </si>
  <si>
    <t>MAJ_percent_Granted</t>
  </si>
  <si>
    <t>MIN_percent_Granted</t>
  </si>
  <si>
    <t>OTH_percent_Granted</t>
  </si>
  <si>
    <t>Adur</t>
  </si>
  <si>
    <t>E07000223</t>
  </si>
  <si>
    <t>Amber Valley</t>
  </si>
  <si>
    <t>E07000032</t>
  </si>
  <si>
    <t>Arun</t>
  </si>
  <si>
    <t>E07000224</t>
  </si>
  <si>
    <t>Ashfield</t>
  </si>
  <si>
    <t>E07000170</t>
  </si>
  <si>
    <t>Ashford</t>
  </si>
  <si>
    <t>E07000105</t>
  </si>
  <si>
    <t>Babergh</t>
  </si>
  <si>
    <t>E07000200</t>
  </si>
  <si>
    <t>Barking and Dagenham</t>
  </si>
  <si>
    <t>E09000002</t>
  </si>
  <si>
    <t>Barnet</t>
  </si>
  <si>
    <t>E09000003</t>
  </si>
  <si>
    <t>Barnsley</t>
  </si>
  <si>
    <t>E08000016</t>
  </si>
  <si>
    <t>Basildon</t>
  </si>
  <si>
    <t>E07000066</t>
  </si>
  <si>
    <t>Basingstoke and Deane</t>
  </si>
  <si>
    <t>E07000084</t>
  </si>
  <si>
    <t>Bassetlaw</t>
  </si>
  <si>
    <t>E07000171</t>
  </si>
  <si>
    <t>Bath and North East Somerset</t>
  </si>
  <si>
    <t>E06000022</t>
  </si>
  <si>
    <t>Bedford</t>
  </si>
  <si>
    <t>E06000055</t>
  </si>
  <si>
    <t>Bexley</t>
  </si>
  <si>
    <t>E09000004</t>
  </si>
  <si>
    <t>Birmingham</t>
  </si>
  <si>
    <t>E08000025</t>
  </si>
  <si>
    <t>Blaby</t>
  </si>
  <si>
    <t>E07000129</t>
  </si>
  <si>
    <t>Blackburn with Darwen</t>
  </si>
  <si>
    <t>E06000008</t>
  </si>
  <si>
    <t>Blackpool</t>
  </si>
  <si>
    <t>E06000009</t>
  </si>
  <si>
    <t>Bolsover</t>
  </si>
  <si>
    <t>E07000033</t>
  </si>
  <si>
    <t>Bolton</t>
  </si>
  <si>
    <t>E08000001</t>
  </si>
  <si>
    <t>Boston</t>
  </si>
  <si>
    <t>E07000136</t>
  </si>
  <si>
    <t>Bournemouth, Christchurch and Poole</t>
  </si>
  <si>
    <t>E06000058</t>
  </si>
  <si>
    <t>Bracknell Forest</t>
  </si>
  <si>
    <t>E06000036</t>
  </si>
  <si>
    <t>Bradford</t>
  </si>
  <si>
    <t>E08000032</t>
  </si>
  <si>
    <t>Braintree</t>
  </si>
  <si>
    <t>E07000067</t>
  </si>
  <si>
    <t>Breckland</t>
  </si>
  <si>
    <t>E07000143</t>
  </si>
  <si>
    <t>Brent</t>
  </si>
  <si>
    <t>E09000005</t>
  </si>
  <si>
    <t>Brentwood</t>
  </si>
  <si>
    <t>E07000068</t>
  </si>
  <si>
    <t>Brighton and Hove</t>
  </si>
  <si>
    <t>E06000043</t>
  </si>
  <si>
    <t>Bristol, City of</t>
  </si>
  <si>
    <t>E06000023</t>
  </si>
  <si>
    <t>Broadland</t>
  </si>
  <si>
    <t>E07000144</t>
  </si>
  <si>
    <t>Bromley</t>
  </si>
  <si>
    <t>E09000006</t>
  </si>
  <si>
    <t>Bromsgrove</t>
  </si>
  <si>
    <t>E07000234</t>
  </si>
  <si>
    <t>Broxbourne</t>
  </si>
  <si>
    <t>E07000095</t>
  </si>
  <si>
    <t>Broxtowe</t>
  </si>
  <si>
    <t>E07000172</t>
  </si>
  <si>
    <t>Buckinghamshire</t>
  </si>
  <si>
    <t>E06000060</t>
  </si>
  <si>
    <t>Burnley</t>
  </si>
  <si>
    <t>E07000117</t>
  </si>
  <si>
    <t>Bury</t>
  </si>
  <si>
    <t>E08000002</t>
  </si>
  <si>
    <t>Calderdale</t>
  </si>
  <si>
    <t>E08000033</t>
  </si>
  <si>
    <t>Cambridge</t>
  </si>
  <si>
    <t>E07000008</t>
  </si>
  <si>
    <t>Camden</t>
  </si>
  <si>
    <t>E09000007</t>
  </si>
  <si>
    <t>Cannock Chase</t>
  </si>
  <si>
    <t>E07000192</t>
  </si>
  <si>
    <t>Canterbury</t>
  </si>
  <si>
    <t>E07000106</t>
  </si>
  <si>
    <t>Castle Point</t>
  </si>
  <si>
    <t>E07000069</t>
  </si>
  <si>
    <t>Central Bedfordshire</t>
  </si>
  <si>
    <t>E06000056</t>
  </si>
  <si>
    <t>Charnwood</t>
  </si>
  <si>
    <t>E07000130</t>
  </si>
  <si>
    <t>Chelmsford</t>
  </si>
  <si>
    <t>E07000070</t>
  </si>
  <si>
    <t>Cheltenham</t>
  </si>
  <si>
    <t>E07000078</t>
  </si>
  <si>
    <t>Cherwell</t>
  </si>
  <si>
    <t>E07000177</t>
  </si>
  <si>
    <t>Cheshire East</t>
  </si>
  <si>
    <t>E06000049</t>
  </si>
  <si>
    <t>Cheshire West and Chester</t>
  </si>
  <si>
    <t>E06000050</t>
  </si>
  <si>
    <t>Chesterfield</t>
  </si>
  <si>
    <t>E07000034</t>
  </si>
  <si>
    <t>Chichester</t>
  </si>
  <si>
    <t>E07000225</t>
  </si>
  <si>
    <t>Chorley</t>
  </si>
  <si>
    <t>E07000118</t>
  </si>
  <si>
    <t>City of London</t>
  </si>
  <si>
    <t>E09000001</t>
  </si>
  <si>
    <t>Colchester</t>
  </si>
  <si>
    <t>E07000071</t>
  </si>
  <si>
    <t>Cornwall</t>
  </si>
  <si>
    <t>E06000052</t>
  </si>
  <si>
    <t>Cotswold</t>
  </si>
  <si>
    <t>E07000079</t>
  </si>
  <si>
    <t>County Durham</t>
  </si>
  <si>
    <t>E06000047</t>
  </si>
  <si>
    <t>Coventry</t>
  </si>
  <si>
    <t>E08000026</t>
  </si>
  <si>
    <t>Crawley</t>
  </si>
  <si>
    <t>E07000226</t>
  </si>
  <si>
    <t>Croydon</t>
  </si>
  <si>
    <t>E09000008</t>
  </si>
  <si>
    <t>Cumberland</t>
  </si>
  <si>
    <t>E06000063</t>
  </si>
  <si>
    <t>Dacorum</t>
  </si>
  <si>
    <t>E07000096</t>
  </si>
  <si>
    <t>Darlington</t>
  </si>
  <si>
    <t>E06000005</t>
  </si>
  <si>
    <t>Dartford</t>
  </si>
  <si>
    <t>E07000107</t>
  </si>
  <si>
    <t>Dartmoor National Park</t>
  </si>
  <si>
    <t>E26000001</t>
  </si>
  <si>
    <t>Derby</t>
  </si>
  <si>
    <t>E06000015</t>
  </si>
  <si>
    <t>Derbyshire Dales</t>
  </si>
  <si>
    <t>E07000035</t>
  </si>
  <si>
    <t>Doncaster</t>
  </si>
  <si>
    <t>E08000017</t>
  </si>
  <si>
    <t>Dorset</t>
  </si>
  <si>
    <t>E06000059</t>
  </si>
  <si>
    <t>Dover</t>
  </si>
  <si>
    <t>E07000108</t>
  </si>
  <si>
    <t>Dudley</t>
  </si>
  <si>
    <t>E08000027</t>
  </si>
  <si>
    <t>Ealing</t>
  </si>
  <si>
    <t>E09000009</t>
  </si>
  <si>
    <t>East Cambridgeshire</t>
  </si>
  <si>
    <t>E07000009</t>
  </si>
  <si>
    <t>East Devon</t>
  </si>
  <si>
    <t>E07000040</t>
  </si>
  <si>
    <t>East Hampshire</t>
  </si>
  <si>
    <t>E07000085</t>
  </si>
  <si>
    <t>East Hertfordshire</t>
  </si>
  <si>
    <t>E07000242</t>
  </si>
  <si>
    <t>East Lindsey</t>
  </si>
  <si>
    <t>E07000137</t>
  </si>
  <si>
    <t>East Riding of Yorkshire</t>
  </si>
  <si>
    <t>E06000011</t>
  </si>
  <si>
    <t>East Staffordshire</t>
  </si>
  <si>
    <t>E07000193</t>
  </si>
  <si>
    <t>East Suffolk</t>
  </si>
  <si>
    <t>E07000244</t>
  </si>
  <si>
    <t>Eastbourne</t>
  </si>
  <si>
    <t>E07000061</t>
  </si>
  <si>
    <t>Eastleigh</t>
  </si>
  <si>
    <t>E07000086</t>
  </si>
  <si>
    <t>Ebbsfleet Development Corporation</t>
  </si>
  <si>
    <t>E51000003</t>
  </si>
  <si>
    <t>Elmbridge</t>
  </si>
  <si>
    <t>E07000207</t>
  </si>
  <si>
    <t>Enfield</t>
  </si>
  <si>
    <t>E09000010</t>
  </si>
  <si>
    <t>Epping Forest</t>
  </si>
  <si>
    <t>E07000072</t>
  </si>
  <si>
    <t>Epsom and Ewell</t>
  </si>
  <si>
    <t>E07000208</t>
  </si>
  <si>
    <t>Erewash</t>
  </si>
  <si>
    <t>E07000036</t>
  </si>
  <si>
    <t>Exeter</t>
  </si>
  <si>
    <t>E07000041</t>
  </si>
  <si>
    <t>Exmoor National Park</t>
  </si>
  <si>
    <t>E26000002</t>
  </si>
  <si>
    <t>Fareham</t>
  </si>
  <si>
    <t>E07000087</t>
  </si>
  <si>
    <t>Fenland</t>
  </si>
  <si>
    <t>E07000010</t>
  </si>
  <si>
    <t>Folkestone and Hythe</t>
  </si>
  <si>
    <t>E07000112</t>
  </si>
  <si>
    <t>Forest of Dean</t>
  </si>
  <si>
    <t>E07000080</t>
  </si>
  <si>
    <t>Fylde</t>
  </si>
  <si>
    <t>E07000119</t>
  </si>
  <si>
    <t>Gateshead</t>
  </si>
  <si>
    <t>E08000037</t>
  </si>
  <si>
    <t>Gedling</t>
  </si>
  <si>
    <t>E07000173</t>
  </si>
  <si>
    <t>Gloucester</t>
  </si>
  <si>
    <t>E07000081</t>
  </si>
  <si>
    <t>Gosport</t>
  </si>
  <si>
    <t>E07000088</t>
  </si>
  <si>
    <t>Gravesham</t>
  </si>
  <si>
    <t>E07000109</t>
  </si>
  <si>
    <t>Great Yarmouth</t>
  </si>
  <si>
    <t>E07000145</t>
  </si>
  <si>
    <t>Greenwich</t>
  </si>
  <si>
    <t>E09000011</t>
  </si>
  <si>
    <t>Guildford</t>
  </si>
  <si>
    <t>E07000209</t>
  </si>
  <si>
    <t>Hackney</t>
  </si>
  <si>
    <t>E09000012</t>
  </si>
  <si>
    <t>Halton</t>
  </si>
  <si>
    <t>E06000006</t>
  </si>
  <si>
    <t>Hammersmith and Fulham</t>
  </si>
  <si>
    <t>E09000013</t>
  </si>
  <si>
    <t>Harborough</t>
  </si>
  <si>
    <t>E07000131</t>
  </si>
  <si>
    <t>Haringey</t>
  </si>
  <si>
    <t>E09000014</t>
  </si>
  <si>
    <t>Harlow</t>
  </si>
  <si>
    <t>E07000073</t>
  </si>
  <si>
    <t>Harrow</t>
  </si>
  <si>
    <t>E09000015</t>
  </si>
  <si>
    <t>Hart</t>
  </si>
  <si>
    <t>E07000089</t>
  </si>
  <si>
    <t>Hartlepool</t>
  </si>
  <si>
    <t>E06000001</t>
  </si>
  <si>
    <t>Hartlepool Development Corporation</t>
  </si>
  <si>
    <t>E51000007</t>
  </si>
  <si>
    <t>Hastings</t>
  </si>
  <si>
    <t>E07000062</t>
  </si>
  <si>
    <t>Havant</t>
  </si>
  <si>
    <t>E07000090</t>
  </si>
  <si>
    <t>Havering</t>
  </si>
  <si>
    <t>E09000016</t>
  </si>
  <si>
    <t>Herefordshire, County of</t>
  </si>
  <si>
    <t>E06000019</t>
  </si>
  <si>
    <t>Hertsmere</t>
  </si>
  <si>
    <t>E07000098</t>
  </si>
  <si>
    <t>High Peak</t>
  </si>
  <si>
    <t>E07000037</t>
  </si>
  <si>
    <t>Hillingdon</t>
  </si>
  <si>
    <t>E09000017</t>
  </si>
  <si>
    <t>Hinckley and Bosworth</t>
  </si>
  <si>
    <t>E07000132</t>
  </si>
  <si>
    <t>Horsham</t>
  </si>
  <si>
    <t>E07000227</t>
  </si>
  <si>
    <t>Hounslow</t>
  </si>
  <si>
    <t>E09000018</t>
  </si>
  <si>
    <t>Huntingdonshire</t>
  </si>
  <si>
    <t>E07000011</t>
  </si>
  <si>
    <t>Hyndburn</t>
  </si>
  <si>
    <t>E07000120</t>
  </si>
  <si>
    <t>Ipswich</t>
  </si>
  <si>
    <t>E07000202</t>
  </si>
  <si>
    <t>Isle of Wight</t>
  </si>
  <si>
    <t>E06000046</t>
  </si>
  <si>
    <t>Isles of Scilly</t>
  </si>
  <si>
    <t>E06000053</t>
  </si>
  <si>
    <t>Islington</t>
  </si>
  <si>
    <t>E09000019</t>
  </si>
  <si>
    <t>Kensington and Chelsea</t>
  </si>
  <si>
    <t>E09000020</t>
  </si>
  <si>
    <t>King’s Lynn and West Norfolk</t>
  </si>
  <si>
    <t>E07000146</t>
  </si>
  <si>
    <t>Kingston upon Hull, City of</t>
  </si>
  <si>
    <t>E06000010</t>
  </si>
  <si>
    <t>Kingston upon Thames</t>
  </si>
  <si>
    <t>E09000021</t>
  </si>
  <si>
    <t>Kirklees</t>
  </si>
  <si>
    <t>E08000034</t>
  </si>
  <si>
    <t>Knowsley</t>
  </si>
  <si>
    <t>E08000011</t>
  </si>
  <si>
    <t>Lake District National Park</t>
  </si>
  <si>
    <t>E26000011</t>
  </si>
  <si>
    <t>Lambeth</t>
  </si>
  <si>
    <t>E09000022</t>
  </si>
  <si>
    <t>Lancaster</t>
  </si>
  <si>
    <t>E07000121</t>
  </si>
  <si>
    <t>Leeds</t>
  </si>
  <si>
    <t>E08000035</t>
  </si>
  <si>
    <t>Leicester</t>
  </si>
  <si>
    <t>E06000016</t>
  </si>
  <si>
    <t>Lewes</t>
  </si>
  <si>
    <t>E07000063</t>
  </si>
  <si>
    <t>Lewisham</t>
  </si>
  <si>
    <t>E09000023</t>
  </si>
  <si>
    <t>Lichfield</t>
  </si>
  <si>
    <t>E07000194</t>
  </si>
  <si>
    <t>Lincoln</t>
  </si>
  <si>
    <t>E07000138</t>
  </si>
  <si>
    <t>Liverpool</t>
  </si>
  <si>
    <t>E08000012</t>
  </si>
  <si>
    <t>Luton</t>
  </si>
  <si>
    <t>E06000032</t>
  </si>
  <si>
    <t>Maidstone</t>
  </si>
  <si>
    <t>E07000110</t>
  </si>
  <si>
    <t>Maldon</t>
  </si>
  <si>
    <t>E07000074</t>
  </si>
  <si>
    <t>Malvern Hills</t>
  </si>
  <si>
    <t>E07000235</t>
  </si>
  <si>
    <t>Manchester</t>
  </si>
  <si>
    <t>E08000003</t>
  </si>
  <si>
    <t>Mansfield</t>
  </si>
  <si>
    <t>E07000174</t>
  </si>
  <si>
    <t>Medway</t>
  </si>
  <si>
    <t>E06000035</t>
  </si>
  <si>
    <t>Melton</t>
  </si>
  <si>
    <t>E07000133</t>
  </si>
  <si>
    <t>Merton</t>
  </si>
  <si>
    <t>E09000024</t>
  </si>
  <si>
    <t>Mid Devon</t>
  </si>
  <si>
    <t>E07000042</t>
  </si>
  <si>
    <t>Mid Suffolk</t>
  </si>
  <si>
    <t>E07000203</t>
  </si>
  <si>
    <t>Mid Sussex</t>
  </si>
  <si>
    <t>E07000228</t>
  </si>
  <si>
    <t>Middlesbrough</t>
  </si>
  <si>
    <t>E06000002</t>
  </si>
  <si>
    <t>Middlesbrough Development Corporation</t>
  </si>
  <si>
    <t>E51000006</t>
  </si>
  <si>
    <t>Milton Keynes</t>
  </si>
  <si>
    <t>E06000042</t>
  </si>
  <si>
    <t>Mole Valley</t>
  </si>
  <si>
    <t>E07000210</t>
  </si>
  <si>
    <t>New Forest</t>
  </si>
  <si>
    <t>E07000091</t>
  </si>
  <si>
    <t>New Forest National Park</t>
  </si>
  <si>
    <t>E26000009</t>
  </si>
  <si>
    <t>Newark and Sherwood</t>
  </si>
  <si>
    <t>E07000175</t>
  </si>
  <si>
    <t>Newcastle-under-Lyme</t>
  </si>
  <si>
    <t>E07000195</t>
  </si>
  <si>
    <t>Newcastle upon Tyne</t>
  </si>
  <si>
    <t>E08000021</t>
  </si>
  <si>
    <t>Newham</t>
  </si>
  <si>
    <t>E09000025</t>
  </si>
  <si>
    <t>North Devon</t>
  </si>
  <si>
    <t>E07000043</t>
  </si>
  <si>
    <t>North East Derbyshire</t>
  </si>
  <si>
    <t>E07000038</t>
  </si>
  <si>
    <t>North East Lincolnshire</t>
  </si>
  <si>
    <t>E06000012</t>
  </si>
  <si>
    <t>North Hertfordshire</t>
  </si>
  <si>
    <t>E07000099</t>
  </si>
  <si>
    <t>North Kesteven</t>
  </si>
  <si>
    <t>E07000139</t>
  </si>
  <si>
    <t>North Lincolnshire</t>
  </si>
  <si>
    <t>E06000013</t>
  </si>
  <si>
    <t>North Norfolk</t>
  </si>
  <si>
    <t>E07000147</t>
  </si>
  <si>
    <t>North Northamptonshire</t>
  </si>
  <si>
    <t>E06000061</t>
  </si>
  <si>
    <t>North Somerset</t>
  </si>
  <si>
    <t>E06000024</t>
  </si>
  <si>
    <t>North Tyneside</t>
  </si>
  <si>
    <t>E08000022</t>
  </si>
  <si>
    <t>North Warwickshire</t>
  </si>
  <si>
    <t>E07000218</t>
  </si>
  <si>
    <t>North West Leicestershire</t>
  </si>
  <si>
    <t>E07000134</t>
  </si>
  <si>
    <t>North York Moors National Park</t>
  </si>
  <si>
    <t>E26000005</t>
  </si>
  <si>
    <t>North Yorkshire</t>
  </si>
  <si>
    <t>E06000065</t>
  </si>
  <si>
    <t>Northumberland</t>
  </si>
  <si>
    <t>E06000057</t>
  </si>
  <si>
    <t>Northumberland National Park</t>
  </si>
  <si>
    <t>E26000004</t>
  </si>
  <si>
    <t>Norwich</t>
  </si>
  <si>
    <t>E07000148</t>
  </si>
  <si>
    <t>Nottingham</t>
  </si>
  <si>
    <t>E06000018</t>
  </si>
  <si>
    <t>Nuneaton and Bedworth</t>
  </si>
  <si>
    <t>E07000219</t>
  </si>
  <si>
    <t>Oadby and Wigston</t>
  </si>
  <si>
    <t>E07000135</t>
  </si>
  <si>
    <t>Old Oak and Park Royal Development Corporation</t>
  </si>
  <si>
    <t>E51000002</t>
  </si>
  <si>
    <t>Oldham</t>
  </si>
  <si>
    <t>E08000004</t>
  </si>
  <si>
    <t>Oxford</t>
  </si>
  <si>
    <t>E07000178</t>
  </si>
  <si>
    <t>Peak District National Park</t>
  </si>
  <si>
    <t>E26000006</t>
  </si>
  <si>
    <t>Pendle</t>
  </si>
  <si>
    <t>E07000122</t>
  </si>
  <si>
    <t>Peterborough</t>
  </si>
  <si>
    <t>E06000031</t>
  </si>
  <si>
    <t>Plymouth</t>
  </si>
  <si>
    <t>E06000026</t>
  </si>
  <si>
    <t>Portsmouth</t>
  </si>
  <si>
    <t>E06000044</t>
  </si>
  <si>
    <t>Preston</t>
  </si>
  <si>
    <t>E07000123</t>
  </si>
  <si>
    <t>Reading</t>
  </si>
  <si>
    <t>E06000038</t>
  </si>
  <si>
    <t>Redbridge</t>
  </si>
  <si>
    <t>E09000026</t>
  </si>
  <si>
    <t>Redcar and Cleveland</t>
  </si>
  <si>
    <t>E06000003</t>
  </si>
  <si>
    <t>Redditch</t>
  </si>
  <si>
    <t>E07000236</t>
  </si>
  <si>
    <t>Reigate and Banstead</t>
  </si>
  <si>
    <t>E07000211</t>
  </si>
  <si>
    <t>Ribble Valley</t>
  </si>
  <si>
    <t>E07000124</t>
  </si>
  <si>
    <t>Richmond upon Thames</t>
  </si>
  <si>
    <t>E09000027</t>
  </si>
  <si>
    <t>Rochdale</t>
  </si>
  <si>
    <t>E08000005</t>
  </si>
  <si>
    <t>Rochford</t>
  </si>
  <si>
    <t>E07000075</t>
  </si>
  <si>
    <t>Rossendale</t>
  </si>
  <si>
    <t>E07000125</t>
  </si>
  <si>
    <t>Rother</t>
  </si>
  <si>
    <t>E07000064</t>
  </si>
  <si>
    <t>Rotherham</t>
  </si>
  <si>
    <t>E08000018</t>
  </si>
  <si>
    <t>Rugby</t>
  </si>
  <si>
    <t>E07000220</t>
  </si>
  <si>
    <t>Runnymede</t>
  </si>
  <si>
    <t>E07000212</t>
  </si>
  <si>
    <t>Rushcliffe</t>
  </si>
  <si>
    <t>E07000176</t>
  </si>
  <si>
    <t>Rushmoor</t>
  </si>
  <si>
    <t>E07000092</t>
  </si>
  <si>
    <t>Rutland</t>
  </si>
  <si>
    <t>E06000017</t>
  </si>
  <si>
    <t>Salford</t>
  </si>
  <si>
    <t>E08000006</t>
  </si>
  <si>
    <t>Sandwell</t>
  </si>
  <si>
    <t>E08000028</t>
  </si>
  <si>
    <t>Sefton</t>
  </si>
  <si>
    <t>E08000014</t>
  </si>
  <si>
    <t>Sevenoaks</t>
  </si>
  <si>
    <t>E07000111</t>
  </si>
  <si>
    <t>Sheffield</t>
  </si>
  <si>
    <t>E08000019</t>
  </si>
  <si>
    <t>Shropshire</t>
  </si>
  <si>
    <t>E06000051</t>
  </si>
  <si>
    <t>Slough</t>
  </si>
  <si>
    <t>E06000039</t>
  </si>
  <si>
    <t>Solihull</t>
  </si>
  <si>
    <t>E08000029</t>
  </si>
  <si>
    <t>Somerset</t>
  </si>
  <si>
    <t>E06000066</t>
  </si>
  <si>
    <t>South Cambridgeshire</t>
  </si>
  <si>
    <t>E07000012</t>
  </si>
  <si>
    <t>South Derbyshire</t>
  </si>
  <si>
    <t>E07000039</t>
  </si>
  <si>
    <t>South Downs National Park</t>
  </si>
  <si>
    <t>E26000010</t>
  </si>
  <si>
    <t>South Gloucestershire</t>
  </si>
  <si>
    <t>E06000025</t>
  </si>
  <si>
    <t>South Hams</t>
  </si>
  <si>
    <t>E07000044</t>
  </si>
  <si>
    <t>South Holland</t>
  </si>
  <si>
    <t>E07000140</t>
  </si>
  <si>
    <t>South Kesteven</t>
  </si>
  <si>
    <t>E07000141</t>
  </si>
  <si>
    <t>South Norfolk</t>
  </si>
  <si>
    <t>E07000149</t>
  </si>
  <si>
    <t>South Oxfordshire</t>
  </si>
  <si>
    <t>E07000179</t>
  </si>
  <si>
    <t>South Ribble</t>
  </si>
  <si>
    <t>E07000126</t>
  </si>
  <si>
    <t>South Staffordshire</t>
  </si>
  <si>
    <t>E07000196</t>
  </si>
  <si>
    <t>South Tyneside</t>
  </si>
  <si>
    <t>E08000023</t>
  </si>
  <si>
    <t>Southampton</t>
  </si>
  <si>
    <t>E06000045</t>
  </si>
  <si>
    <t>Southend-on-Sea</t>
  </si>
  <si>
    <t>E06000033</t>
  </si>
  <si>
    <t>Southwark</t>
  </si>
  <si>
    <t>E09000028</t>
  </si>
  <si>
    <t>Spelthorne</t>
  </si>
  <si>
    <t>E07000213</t>
  </si>
  <si>
    <t>St Albans</t>
  </si>
  <si>
    <t>E07000240</t>
  </si>
  <si>
    <t>St. Helens</t>
  </si>
  <si>
    <t>E08000013</t>
  </si>
  <si>
    <t>Stafford</t>
  </si>
  <si>
    <t>E07000197</t>
  </si>
  <si>
    <t>Staffordshire Moorlands</t>
  </si>
  <si>
    <t>E07000198</t>
  </si>
  <si>
    <t>Stevenage</t>
  </si>
  <si>
    <t>E07000243</t>
  </si>
  <si>
    <t>Stockport</t>
  </si>
  <si>
    <t>E08000007</t>
  </si>
  <si>
    <t>Stockton-on-Tees</t>
  </si>
  <si>
    <t>E06000004</t>
  </si>
  <si>
    <t>Stoke-on-Trent</t>
  </si>
  <si>
    <t>E06000021</t>
  </si>
  <si>
    <t>Stratford-on-Avon</t>
  </si>
  <si>
    <t>E07000221</t>
  </si>
  <si>
    <t>Stroud</t>
  </si>
  <si>
    <t>E07000082</t>
  </si>
  <si>
    <t>Sunderland</t>
  </si>
  <si>
    <t>E08000024</t>
  </si>
  <si>
    <t>Surrey Heath</t>
  </si>
  <si>
    <t>E07000214</t>
  </si>
  <si>
    <t>Sutton</t>
  </si>
  <si>
    <t>E09000029</t>
  </si>
  <si>
    <t>Swale</t>
  </si>
  <si>
    <t>E07000113</t>
  </si>
  <si>
    <t>Swindon</t>
  </si>
  <si>
    <t>E06000030</t>
  </si>
  <si>
    <t>Tameside</t>
  </si>
  <si>
    <t>E08000008</t>
  </si>
  <si>
    <t>Tamworth</t>
  </si>
  <si>
    <t>E07000199</t>
  </si>
  <si>
    <t>Tandridge</t>
  </si>
  <si>
    <t>E07000215</t>
  </si>
  <si>
    <t>Teignbridge</t>
  </si>
  <si>
    <t>E07000045</t>
  </si>
  <si>
    <t>Telford and Wrekin</t>
  </si>
  <si>
    <t>E06000020</t>
  </si>
  <si>
    <t>Tendring</t>
  </si>
  <si>
    <t>E07000076</t>
  </si>
  <si>
    <t>Test Valley</t>
  </si>
  <si>
    <t>E07000093</t>
  </si>
  <si>
    <t>Tewkesbury</t>
  </si>
  <si>
    <t>E07000083</t>
  </si>
  <si>
    <t>Thanet</t>
  </si>
  <si>
    <t>E07000114</t>
  </si>
  <si>
    <t>The Broads Authority</t>
  </si>
  <si>
    <t>E26000007</t>
  </si>
  <si>
    <t>Three Rivers</t>
  </si>
  <si>
    <t>E07000102</t>
  </si>
  <si>
    <t>Thurrock</t>
  </si>
  <si>
    <t>E06000034</t>
  </si>
  <si>
    <t>Tonbridge and Malling</t>
  </si>
  <si>
    <t>E07000115</t>
  </si>
  <si>
    <t>Torbay</t>
  </si>
  <si>
    <t>E06000027</t>
  </si>
  <si>
    <t>Torridge</t>
  </si>
  <si>
    <t>E07000046</t>
  </si>
  <si>
    <t>Tower Hamlets</t>
  </si>
  <si>
    <t>E09000030</t>
  </si>
  <si>
    <t>Trafford</t>
  </si>
  <si>
    <t>E08000009</t>
  </si>
  <si>
    <t>Tunbridge Wells</t>
  </si>
  <si>
    <t>E07000116</t>
  </si>
  <si>
    <t>Uttlesford</t>
  </si>
  <si>
    <t>E07000077</t>
  </si>
  <si>
    <t>Vale of White Horse</t>
  </si>
  <si>
    <t>E07000180</t>
  </si>
  <si>
    <t>Wakefield</t>
  </si>
  <si>
    <t>E08000036</t>
  </si>
  <si>
    <t>Walsall</t>
  </si>
  <si>
    <t>E08000030</t>
  </si>
  <si>
    <t>Waltham Forest</t>
  </si>
  <si>
    <t>E09000031</t>
  </si>
  <si>
    <t>Wandsworth</t>
  </si>
  <si>
    <t>E09000032</t>
  </si>
  <si>
    <t>Warrington</t>
  </si>
  <si>
    <t>E06000007</t>
  </si>
  <si>
    <t>Warwick</t>
  </si>
  <si>
    <t>E07000222</t>
  </si>
  <si>
    <t>Watford</t>
  </si>
  <si>
    <t>E07000103</t>
  </si>
  <si>
    <t>Waverley</t>
  </si>
  <si>
    <t>E07000216</t>
  </si>
  <si>
    <t>Wealden</t>
  </si>
  <si>
    <t>E07000065</t>
  </si>
  <si>
    <t>Welwyn Hatfield</t>
  </si>
  <si>
    <t>E07000241</t>
  </si>
  <si>
    <t>West Berkshire</t>
  </si>
  <si>
    <t>E06000037</t>
  </si>
  <si>
    <t>West Devon</t>
  </si>
  <si>
    <t>E07000047</t>
  </si>
  <si>
    <t>West Lancashire</t>
  </si>
  <si>
    <t>E07000127</t>
  </si>
  <si>
    <t>West Lindsey</t>
  </si>
  <si>
    <t>E07000142</t>
  </si>
  <si>
    <t>West Northamptonshire</t>
  </si>
  <si>
    <t>E06000062</t>
  </si>
  <si>
    <t>West Oxfordshire</t>
  </si>
  <si>
    <t>E07000181</t>
  </si>
  <si>
    <t>West Suffolk</t>
  </si>
  <si>
    <t>E07000245</t>
  </si>
  <si>
    <t>Westminster</t>
  </si>
  <si>
    <t>E09000033</t>
  </si>
  <si>
    <t>Westmorland and Furness</t>
  </si>
  <si>
    <t>E06000064</t>
  </si>
  <si>
    <t>Wigan</t>
  </si>
  <si>
    <t>E08000010</t>
  </si>
  <si>
    <t>Wiltshire</t>
  </si>
  <si>
    <t>E06000054</t>
  </si>
  <si>
    <t>Winchester</t>
  </si>
  <si>
    <t>E07000094</t>
  </si>
  <si>
    <t>Windsor and Maidenhead</t>
  </si>
  <si>
    <t>E06000040</t>
  </si>
  <si>
    <t>Wirral</t>
  </si>
  <si>
    <t>E08000015</t>
  </si>
  <si>
    <t>Woking</t>
  </si>
  <si>
    <t>E07000217</t>
  </si>
  <si>
    <t>Wokingham</t>
  </si>
  <si>
    <t>E06000041</t>
  </si>
  <si>
    <t>Wolverhampton</t>
  </si>
  <si>
    <t>E08000031</t>
  </si>
  <si>
    <t>Worcester</t>
  </si>
  <si>
    <t>E07000237</t>
  </si>
  <si>
    <t>Worthing</t>
  </si>
  <si>
    <t>E07000229</t>
  </si>
  <si>
    <t>Wychavon</t>
  </si>
  <si>
    <t>E07000238</t>
  </si>
  <si>
    <t>Wyre</t>
  </si>
  <si>
    <t>E07000128</t>
  </si>
  <si>
    <t>Wyre Forest</t>
  </si>
  <si>
    <t>E07000239</t>
  </si>
  <si>
    <t>York</t>
  </si>
  <si>
    <t>E06000014</t>
  </si>
  <si>
    <t>Yorkshire Dales National Park</t>
  </si>
  <si>
    <t>E26000012</t>
  </si>
  <si>
    <t>Total decisions in time; major total (excluding PAs)</t>
  </si>
  <si>
    <t>Total decisions in time; major total (PAs only)</t>
  </si>
  <si>
    <t>Total decisions in time; minor total (excluding PAs)</t>
  </si>
  <si>
    <t>Total decisions in time; minor total (PAs only)</t>
  </si>
  <si>
    <t>Total decisions in time; (other) total (excluding PAs)</t>
  </si>
  <si>
    <t>Total decisions in time; (other) total (PAs only)</t>
  </si>
  <si>
    <t>MAJ_percent_intime</t>
  </si>
  <si>
    <t>MIN_percent_intime</t>
  </si>
  <si>
    <t>OTH_percent_intime</t>
  </si>
  <si>
    <t>Apps_decided</t>
  </si>
  <si>
    <t>Apps_decided_intime</t>
  </si>
  <si>
    <t>Development</t>
  </si>
  <si>
    <t>Category</t>
  </si>
  <si>
    <t>Major applications</t>
  </si>
  <si>
    <t>Excluding performance agreements</t>
  </si>
  <si>
    <t>Involving performance agreements</t>
  </si>
  <si>
    <t>Minor applications</t>
  </si>
  <si>
    <t>Other applications</t>
  </si>
  <si>
    <t>Percent_intime</t>
  </si>
  <si>
    <t>All applications</t>
  </si>
  <si>
    <t>Units granted</t>
  </si>
  <si>
    <t>Major commercial</t>
  </si>
  <si>
    <t>Major residential</t>
  </si>
  <si>
    <t>Minor commercial</t>
  </si>
  <si>
    <t>Minor residential</t>
  </si>
  <si>
    <t>Prior approval not required</t>
  </si>
  <si>
    <t>Refused</t>
  </si>
  <si>
    <t>email:Planning.Statistics@communities.gov.uk</t>
  </si>
  <si>
    <t>Planning applications in England: January to March 2025 - data for charts</t>
  </si>
  <si>
    <t>19th June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</si>
</sst>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5" x14ac:knownFonts="1">
    <font>
      <sz val="12"/>
      <color rgb="FF000000"/>
      <name val="Arial"/>
    </font>
    <font>
      <b/>
      <sz val="16"/>
      <color rgb="FF000000"/>
      <name val="Arial"/>
      <family val="2"/>
    </font>
    <font>
      <b/>
      <sz val="14"/>
      <color rgb="FF000000"/>
      <name val="Arial"/>
      <family val="2"/>
    </font>
    <font>
      <b/>
      <sz val="12"/>
      <color rgb="FF000000"/>
      <name val="Arial"/>
      <family val="2"/>
    </font>
    <font>
      <sz val="8"/>
      <name val="Arial"/>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0" fontId="1" fillId="0" borderId="0" xfId="0" applyFont="1" applyAlignment="1">
      <alignment wrapText="1"/>
    </xf>
    <xf numFmtId="0" fontId="0" fillId="0" borderId="0" xfId="0" applyAlignment="1">
      <alignment wrapText="1"/>
    </xf>
    <xf numFmtId="0" fontId="2" fillId="0" borderId="0" xfId="0" applyFont="1" applyAlignment="1">
      <alignment wrapText="1"/>
    </xf>
    <xf numFmtId="0" fontId="1" fillId="0" borderId="0" xfId="0" applyFont="1"/>
    <xf numFmtId="0" fontId="0" fillId="0" borderId="0" xfId="0" applyAlignment="1">
      <alignment horizontal="left" wrapText="1"/>
    </xf>
    <xf numFmtId="0" fontId="3" fillId="0" borderId="0" xfId="0" applyFont="1" applyAlignment="1">
      <alignment horizontal="left" wrapText="1"/>
    </xf>
    <xf numFmtId="0" fontId="0" fillId="0" borderId="0" xfId="0" applyAlignment="1">
      <alignment horizontal="right" wrapText="1"/>
    </xf>
    <xf numFmtId="0" fontId="3" fillId="0" borderId="0" xfId="0" applyFont="1" applyAlignment="1">
      <alignment horizontal="right" wrapText="1"/>
    </xf>
    <xf numFmtId="0" fontId="3" fillId="0" borderId="0" xfId="0" applyFont="1" applyAlignment="1">
      <alignment wrapText="1"/>
    </xf>
    <xf numFmtId="17" fontId="0" fillId="0" borderId="0" xfId="0" applyNumberFormat="1" applyAlignment="1">
      <alignment horizontal="left" wrapText="1"/>
    </xf>
    <xf numFmtId="164" fontId="0" fillId="0" borderId="0" xfId="0" applyNumberFormat="1" applyAlignment="1">
      <alignment horizontal="right" wrapText="1"/>
    </xf>
    <xf numFmtId="14" fontId="0" fillId="0" borderId="0" xfId="0" applyNumberFormat="1" applyAlignment="1">
      <alignment horizontal="right" wrapText="1"/>
    </xf>
  </cellXfs>
  <cellStyles count="1">
    <cellStyle name="Normal" xfId="0" builtinId="0"/>
  </cellStyles>
  <dxfs count="50">
    <dxf>
      <numFmt numFmtId="19" formatCode="dd/mm/yyyy"/>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numFmt numFmtId="164" formatCode="mm/dd/yyyy"/>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numFmt numFmtId="164" formatCode="mm/dd/yyyy"/>
      <alignment horizontal="right"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numFmt numFmtId="164" formatCode="mm/dd/yyyy"/>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alignment horizontal="right" vertical="bottom" textRotation="0" wrapText="1" indent="0" justifyLastLine="0" shrinkToFit="0" readingOrder="0"/>
    </dxf>
    <dxf>
      <numFmt numFmtId="164" formatCode="mm/dd/yyyy"/>
      <alignment horizontal="right" vertical="bottom" textRotation="0" wrapText="1" indent="0" justifyLastLine="0" shrinkToFit="0" readingOrder="0"/>
    </dxf>
    <dxf>
      <alignment horizontal="right"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contents" displayName="contents" ref="A3:B12" totalsRowShown="0">
  <tableColumns count="2">
    <tableColumn id="1" xr3:uid="{00000000-0010-0000-0000-000001000000}" name="Sheet name"/>
    <tableColumn id="2" xr3:uid="{00000000-0010-0000-0000-000002000000}" name="Sheet title"/>
  </tableColumns>
  <tableStyleInfo name="none"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figure_1" displayName="figure_1" ref="A3:D84" totalsRowShown="0" dataDxfId="49">
  <tableColumns count="4">
    <tableColumn id="1" xr3:uid="{00000000-0010-0000-0200-000001000000}" name="Date" dataDxfId="48"/>
    <tableColumn id="2" xr3:uid="{00000000-0010-0000-0200-000002000000}" name="Received" dataDxfId="47"/>
    <tableColumn id="3" xr3:uid="{00000000-0010-0000-0200-000003000000}" name="Decided" dataDxfId="46"/>
    <tableColumn id="4" xr3:uid="{00000000-0010-0000-0200-000004000000}" name="Granted" dataDxfId="45"/>
  </tableColumns>
  <tableStyleInfo name="none"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figure_2" displayName="figure_2" ref="A3:K313" totalsRowShown="0" dataDxfId="44">
  <tableColumns count="11">
    <tableColumn id="1" xr3:uid="{00000000-0010-0000-0300-000001000000}" name="LPANM" dataDxfId="43"/>
    <tableColumn id="2" xr3:uid="{00000000-0010-0000-0300-000002000000}" name="LPACD" dataDxfId="42"/>
    <tableColumn id="3" xr3:uid="{00000000-0010-0000-0300-000003000000}" name="Total decisions; major total (all)" dataDxfId="41"/>
    <tableColumn id="4" xr3:uid="{00000000-0010-0000-0300-000004000000}" name="Total granted; major total (all)" dataDxfId="40"/>
    <tableColumn id="5" xr3:uid="{00000000-0010-0000-0300-000005000000}" name="Total decisions; minor total (all)" dataDxfId="39"/>
    <tableColumn id="6" xr3:uid="{00000000-0010-0000-0300-000006000000}" name="Total granted; minor total (all)" dataDxfId="38"/>
    <tableColumn id="7" xr3:uid="{00000000-0010-0000-0300-000007000000}" name="Total decisions; (other) total (all)" dataDxfId="37"/>
    <tableColumn id="8" xr3:uid="{00000000-0010-0000-0300-000008000000}" name="Total granted; (other) total (all)" dataDxfId="36"/>
    <tableColumn id="9" xr3:uid="{00000000-0010-0000-0300-000009000000}" name="MAJ_percent_Granted" dataDxfId="35"/>
    <tableColumn id="10" xr3:uid="{00000000-0010-0000-0300-00000A000000}" name="MIN_percent_Granted" dataDxfId="34"/>
    <tableColumn id="11" xr3:uid="{00000000-0010-0000-0300-00000B000000}" name="OTH_percent_Granted" dataDxfId="33"/>
  </tableColumns>
  <tableStyleInfo name="none"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figure_3" displayName="figure_3" ref="A3:N313" totalsRowShown="0" dataDxfId="32">
  <tableColumns count="14">
    <tableColumn id="1" xr3:uid="{00000000-0010-0000-0400-000001000000}" name="LPANM" dataDxfId="31"/>
    <tableColumn id="2" xr3:uid="{00000000-0010-0000-0400-000002000000}" name="LPACD" dataDxfId="30"/>
    <tableColumn id="3" xr3:uid="{00000000-0010-0000-0400-000003000000}" name="Total decisions; major total (all)" dataDxfId="29"/>
    <tableColumn id="4" xr3:uid="{00000000-0010-0000-0400-000004000000}" name="Total decisions in time; major total (excluding PAs)" dataDxfId="28"/>
    <tableColumn id="5" xr3:uid="{00000000-0010-0000-0400-000005000000}" name="Total decisions in time; major total (PAs only)" dataDxfId="27"/>
    <tableColumn id="6" xr3:uid="{00000000-0010-0000-0400-000006000000}" name="Total decisions; minor total (all)" dataDxfId="26"/>
    <tableColumn id="7" xr3:uid="{00000000-0010-0000-0400-000007000000}" name="Total decisions in time; minor total (excluding PAs)" dataDxfId="25"/>
    <tableColumn id="8" xr3:uid="{00000000-0010-0000-0400-000008000000}" name="Total decisions in time; minor total (PAs only)" dataDxfId="24"/>
    <tableColumn id="9" xr3:uid="{00000000-0010-0000-0400-000009000000}" name="Total decisions; (other) total (all)" dataDxfId="23"/>
    <tableColumn id="10" xr3:uid="{00000000-0010-0000-0400-00000A000000}" name="Total decisions in time; (other) total (excluding PAs)" dataDxfId="22"/>
    <tableColumn id="11" xr3:uid="{00000000-0010-0000-0400-00000B000000}" name="Total decisions in time; (other) total (PAs only)" dataDxfId="21"/>
    <tableColumn id="12" xr3:uid="{00000000-0010-0000-0400-00000C000000}" name="MAJ_percent_intime" dataDxfId="20">
      <calculatedColumnFormula>(figure_3[[#This Row],[Total decisions in time; major total (excluding PAs)]]+figure_3[[#This Row],[Total decisions in time; major total (PAs only)]])/figure_3[[#This Row],[Total decisions; major total (all)]]*100</calculatedColumnFormula>
    </tableColumn>
    <tableColumn id="13" xr3:uid="{00000000-0010-0000-0400-00000D000000}" name="MIN_percent_intime" dataDxfId="19">
      <calculatedColumnFormula>(figure_3[[#This Row],[Total decisions in time; minor total (excluding PAs)]]+figure_3[[#This Row],[Total decisions in time; minor total (PAs only)]])/figure_3[[#This Row],[Total decisions; minor total (all)]]*100</calculatedColumnFormula>
    </tableColumn>
    <tableColumn id="14" xr3:uid="{00000000-0010-0000-0400-00000E000000}" name="OTH_percent_intime" dataDxfId="18">
      <calculatedColumnFormula>(figure_3[[#This Row],[Total decisions in time; (other) total (excluding PAs)]]+figure_3[[#This Row],[Total decisions in time; (other) total (PAs only)]])/figure_3[[#This Row],[Total decisions; (other) total (all)]]*100</calculatedColumnFormula>
    </tableColumn>
  </tableColumns>
  <tableStyleInfo name="none"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figure_4" displayName="figure_4" ref="A3:E363" totalsRowShown="0">
  <autoFilter ref="A3:E363" xr:uid="{00000000-000C-0000-FFFF-FFFF05000000}"/>
  <sortState xmlns:xlrd2="http://schemas.microsoft.com/office/spreadsheetml/2017/richdata2" ref="A4:E363">
    <sortCondition ref="D4:D363"/>
    <sortCondition ref="E4:E363"/>
    <sortCondition ref="A4:A363"/>
  </sortState>
  <tableColumns count="5">
    <tableColumn id="1" xr3:uid="{00000000-0010-0000-0500-000001000000}" name="Date" dataDxfId="17"/>
    <tableColumn id="2" xr3:uid="{00000000-0010-0000-0500-000002000000}" name="Apps_decided" dataDxfId="16"/>
    <tableColumn id="3" xr3:uid="{00000000-0010-0000-0500-000003000000}" name="Apps_decided_intime" dataDxfId="15"/>
    <tableColumn id="4" xr3:uid="{00000000-0010-0000-0500-000004000000}" name="Development" dataDxfId="14"/>
    <tableColumn id="5" xr3:uid="{00000000-0010-0000-0500-000005000000}" name="Category" dataDxfId="13"/>
  </tableColumns>
  <tableStyleInfo name="none"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figure_6" displayName="figure_6" ref="A3:B69" totalsRowShown="0">
  <tableColumns count="2">
    <tableColumn id="1" xr3:uid="{00000000-0010-0000-0700-000001000000}" name="Date" dataDxfId="12"/>
    <tableColumn id="2" xr3:uid="{00000000-0010-0000-0700-000002000000}" name="Units granted" dataDxfId="11"/>
  </tableColumns>
  <tableStyleInfo name="none"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figure_7" displayName="figure_7" ref="A3:E105" totalsRowShown="0" dataDxfId="10">
  <tableColumns count="5">
    <tableColumn id="1" xr3:uid="{00000000-0010-0000-0800-000001000000}" name="Date" dataDxfId="9"/>
    <tableColumn id="2" xr3:uid="{00000000-0010-0000-0800-000002000000}" name="Major commercial" dataDxfId="8"/>
    <tableColumn id="3" xr3:uid="{00000000-0010-0000-0800-000003000000}" name="Major residential" dataDxfId="7"/>
    <tableColumn id="4" xr3:uid="{00000000-0010-0000-0800-000004000000}" name="Minor commercial" dataDxfId="6"/>
    <tableColumn id="5" xr3:uid="{00000000-0010-0000-0800-000005000000}" name="Minor residential" dataDxfId="5"/>
  </tableColumns>
  <tableStyleInfo name="none"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figure_8" displayName="figure_8" ref="A3:D47" totalsRowShown="0" dataDxfId="4">
  <tableColumns count="4">
    <tableColumn id="1" xr3:uid="{00000000-0010-0000-0900-000001000000}" name="Date" dataDxfId="0"/>
    <tableColumn id="2" xr3:uid="{00000000-0010-0000-0900-000002000000}" name="Prior approval not required" dataDxfId="1"/>
    <tableColumn id="3" xr3:uid="{00000000-0010-0000-0900-000003000000}" name="Granted" dataDxfId="3"/>
    <tableColumn id="4" xr3:uid="{00000000-0010-0000-0900-000004000000}" name="Refused" dataDxfId="2"/>
  </tableColumns>
  <tableStyleInfo name="none"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table" Target="../tables/table6.xml"/></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3"/>
  <sheetViews>
    <sheetView workbookViewId="0">
      <selection activeCell="A10" sqref="A10"/>
    </sheetView>
  </sheetViews>
  <sheetFormatPr defaultColWidth="11.5546875" defaultRowHeight="15" x14ac:dyDescent="0.2"/>
  <cols>
    <col min="1" max="1" width="72.6640625" customWidth="1"/>
  </cols>
  <sheetData>
    <row r="1" spans="1:1" ht="20.25" x14ac:dyDescent="0.3">
      <c r="A1" s="1" t="s">
        <v>0</v>
      </c>
    </row>
    <row r="2" spans="1:1" ht="33.950000000000003" customHeight="1" x14ac:dyDescent="0.25">
      <c r="A2" s="3" t="s">
        <v>694</v>
      </c>
    </row>
    <row r="3" spans="1:1" x14ac:dyDescent="0.2">
      <c r="A3" s="2" t="s">
        <v>1</v>
      </c>
    </row>
    <row r="4" spans="1:1" ht="33.950000000000003" customHeight="1" x14ac:dyDescent="0.25">
      <c r="A4" s="3" t="s">
        <v>2</v>
      </c>
    </row>
    <row r="5" spans="1:1" ht="210" x14ac:dyDescent="0.2">
      <c r="A5" s="2" t="s">
        <v>3</v>
      </c>
    </row>
    <row r="6" spans="1:1" ht="33.950000000000003" customHeight="1" x14ac:dyDescent="0.25">
      <c r="A6" s="3" t="s">
        <v>4</v>
      </c>
    </row>
    <row r="7" spans="1:1" x14ac:dyDescent="0.2">
      <c r="A7" s="2" t="s">
        <v>695</v>
      </c>
    </row>
    <row r="8" spans="1:1" ht="33.950000000000003" customHeight="1" x14ac:dyDescent="0.25">
      <c r="A8" s="3" t="s">
        <v>5</v>
      </c>
    </row>
    <row r="9" spans="1:1" x14ac:dyDescent="0.2">
      <c r="A9" s="10">
        <v>45901</v>
      </c>
    </row>
    <row r="10" spans="1:1" ht="33.950000000000003" customHeight="1" x14ac:dyDescent="0.25">
      <c r="A10" s="3" t="s">
        <v>6</v>
      </c>
    </row>
    <row r="11" spans="1:1" x14ac:dyDescent="0.2">
      <c r="A11" s="2" t="s">
        <v>7</v>
      </c>
    </row>
    <row r="12" spans="1:1" ht="33.950000000000003" customHeight="1" x14ac:dyDescent="0.25">
      <c r="A12" s="3" t="s">
        <v>8</v>
      </c>
    </row>
    <row r="13" spans="1:1" x14ac:dyDescent="0.2">
      <c r="A13" s="2" t="s">
        <v>693</v>
      </c>
    </row>
  </sheetData>
  <pageMargins left="0.7" right="0.7" top="0.75" bottom="0.75" header="0.3" footer="0.3"/>
  <pageSetup paperSize="9" orientation="portrait" horizontalDpi="300" verticalDpi="300"/>
  <headerFooter>
    <oddHeader>&amp;C&amp;"Calibri"&amp;10&amp;K000000 OFFICIAL-SENSITIVE - DLUHC USE ONLY&amp;1#_x000D_</oddHeader>
    <oddFooter>&amp;C_x000D_&amp;1#&amp;"Calibri"&amp;10&amp;K000000 OFFICIAL-SENSITIVE - DLUHC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7"/>
  <sheetViews>
    <sheetView tabSelected="1" workbookViewId="0">
      <selection activeCell="F9" sqref="F9"/>
    </sheetView>
  </sheetViews>
  <sheetFormatPr defaultColWidth="11.5546875" defaultRowHeight="15" x14ac:dyDescent="0.2"/>
  <cols>
    <col min="1" max="4" width="16.6640625" customWidth="1"/>
  </cols>
  <sheetData>
    <row r="1" spans="1:4" ht="20.25" x14ac:dyDescent="0.3">
      <c r="A1" s="4" t="s">
        <v>30</v>
      </c>
    </row>
    <row r="2" spans="1:4" x14ac:dyDescent="0.2">
      <c r="A2" t="s">
        <v>10</v>
      </c>
    </row>
    <row r="3" spans="1:4" ht="31.5" x14ac:dyDescent="0.25">
      <c r="A3" s="8" t="s">
        <v>31</v>
      </c>
      <c r="B3" s="8" t="s">
        <v>691</v>
      </c>
      <c r="C3" s="8" t="s">
        <v>34</v>
      </c>
      <c r="D3" s="8" t="s">
        <v>692</v>
      </c>
    </row>
    <row r="4" spans="1:4" x14ac:dyDescent="0.2">
      <c r="A4" s="12">
        <v>41820</v>
      </c>
      <c r="B4" s="7">
        <v>6111</v>
      </c>
      <c r="C4" s="7">
        <v>2018</v>
      </c>
      <c r="D4" s="7">
        <v>1482</v>
      </c>
    </row>
    <row r="5" spans="1:4" x14ac:dyDescent="0.2">
      <c r="A5" s="12">
        <v>41912</v>
      </c>
      <c r="B5" s="7">
        <v>5810</v>
      </c>
      <c r="C5" s="7">
        <v>2108</v>
      </c>
      <c r="D5" s="7">
        <v>1680</v>
      </c>
    </row>
    <row r="6" spans="1:4" x14ac:dyDescent="0.2">
      <c r="A6" s="12">
        <v>42004</v>
      </c>
      <c r="B6" s="7">
        <v>4911</v>
      </c>
      <c r="C6" s="7">
        <v>1975</v>
      </c>
      <c r="D6" s="7">
        <v>1831</v>
      </c>
    </row>
    <row r="7" spans="1:4" x14ac:dyDescent="0.2">
      <c r="A7" s="12">
        <v>42094</v>
      </c>
      <c r="B7" s="7">
        <v>4895</v>
      </c>
      <c r="C7" s="7">
        <v>1994</v>
      </c>
      <c r="D7" s="7">
        <v>1662</v>
      </c>
    </row>
    <row r="8" spans="1:4" x14ac:dyDescent="0.2">
      <c r="A8" s="12">
        <v>42185</v>
      </c>
      <c r="B8" s="7">
        <v>6447</v>
      </c>
      <c r="C8" s="7">
        <v>2624</v>
      </c>
      <c r="D8" s="7">
        <v>2093</v>
      </c>
    </row>
    <row r="9" spans="1:4" x14ac:dyDescent="0.2">
      <c r="A9" s="12">
        <v>42277</v>
      </c>
      <c r="B9" s="7">
        <v>6071</v>
      </c>
      <c r="C9" s="7">
        <v>2621</v>
      </c>
      <c r="D9" s="7">
        <v>1965</v>
      </c>
    </row>
    <row r="10" spans="1:4" x14ac:dyDescent="0.2">
      <c r="A10" s="12">
        <v>42369</v>
      </c>
      <c r="B10" s="7">
        <v>5497</v>
      </c>
      <c r="C10" s="7">
        <v>2292</v>
      </c>
      <c r="D10" s="7">
        <v>1814</v>
      </c>
    </row>
    <row r="11" spans="1:4" x14ac:dyDescent="0.2">
      <c r="A11" s="12">
        <v>42460</v>
      </c>
      <c r="B11" s="7">
        <v>5014</v>
      </c>
      <c r="C11" s="7">
        <v>2061</v>
      </c>
      <c r="D11" s="7">
        <v>1730</v>
      </c>
    </row>
    <row r="12" spans="1:4" x14ac:dyDescent="0.2">
      <c r="A12" s="12">
        <v>42551</v>
      </c>
      <c r="B12" s="7">
        <v>6717</v>
      </c>
      <c r="C12" s="7">
        <v>2615</v>
      </c>
      <c r="D12" s="7">
        <v>2147</v>
      </c>
    </row>
    <row r="13" spans="1:4" x14ac:dyDescent="0.2">
      <c r="A13" s="12">
        <v>42643</v>
      </c>
      <c r="B13" s="7">
        <v>5922</v>
      </c>
      <c r="C13" s="7">
        <v>2623</v>
      </c>
      <c r="D13" s="7">
        <v>1906</v>
      </c>
    </row>
    <row r="14" spans="1:4" x14ac:dyDescent="0.2">
      <c r="A14" s="12">
        <v>42735</v>
      </c>
      <c r="B14" s="7">
        <v>4794</v>
      </c>
      <c r="C14" s="7">
        <v>2171</v>
      </c>
      <c r="D14" s="7">
        <v>1773</v>
      </c>
    </row>
    <row r="15" spans="1:4" x14ac:dyDescent="0.2">
      <c r="A15" s="12">
        <v>42825</v>
      </c>
      <c r="B15" s="7">
        <v>4789</v>
      </c>
      <c r="C15" s="7">
        <v>2185</v>
      </c>
      <c r="D15" s="7">
        <v>1790</v>
      </c>
    </row>
    <row r="16" spans="1:4" x14ac:dyDescent="0.2">
      <c r="A16" s="12">
        <v>42916</v>
      </c>
      <c r="B16" s="7">
        <v>6016</v>
      </c>
      <c r="C16" s="7">
        <v>2276</v>
      </c>
      <c r="D16" s="7">
        <v>2266</v>
      </c>
    </row>
    <row r="17" spans="1:4" x14ac:dyDescent="0.2">
      <c r="A17" s="12">
        <v>43008</v>
      </c>
      <c r="B17" s="7">
        <v>5457</v>
      </c>
      <c r="C17" s="7">
        <v>2243</v>
      </c>
      <c r="D17" s="7">
        <v>2171</v>
      </c>
    </row>
    <row r="18" spans="1:4" x14ac:dyDescent="0.2">
      <c r="A18" s="12">
        <v>43100</v>
      </c>
      <c r="B18" s="7">
        <v>4549</v>
      </c>
      <c r="C18" s="7">
        <v>2072</v>
      </c>
      <c r="D18" s="7">
        <v>1633</v>
      </c>
    </row>
    <row r="19" spans="1:4" x14ac:dyDescent="0.2">
      <c r="A19" s="12">
        <v>43190</v>
      </c>
      <c r="B19" s="7">
        <v>4505</v>
      </c>
      <c r="C19" s="7">
        <v>1800</v>
      </c>
      <c r="D19" s="7">
        <v>1839</v>
      </c>
    </row>
    <row r="20" spans="1:4" x14ac:dyDescent="0.2">
      <c r="A20" s="12">
        <v>43281</v>
      </c>
      <c r="B20" s="7">
        <v>5498</v>
      </c>
      <c r="C20" s="7">
        <v>2284</v>
      </c>
      <c r="D20" s="7">
        <v>1897</v>
      </c>
    </row>
    <row r="21" spans="1:4" x14ac:dyDescent="0.2">
      <c r="A21" s="12">
        <v>43373</v>
      </c>
      <c r="B21" s="7">
        <v>5116</v>
      </c>
      <c r="C21" s="7">
        <v>2185</v>
      </c>
      <c r="D21" s="7">
        <v>1779</v>
      </c>
    </row>
    <row r="22" spans="1:4" x14ac:dyDescent="0.2">
      <c r="A22" s="12">
        <v>43465</v>
      </c>
      <c r="B22" s="7">
        <v>4673</v>
      </c>
      <c r="C22" s="7">
        <v>1995</v>
      </c>
      <c r="D22" s="7">
        <v>1890</v>
      </c>
    </row>
    <row r="23" spans="1:4" x14ac:dyDescent="0.2">
      <c r="A23" s="12">
        <v>43555</v>
      </c>
      <c r="B23" s="7">
        <v>4188</v>
      </c>
      <c r="C23" s="7">
        <v>1750</v>
      </c>
      <c r="D23" s="7">
        <v>1674</v>
      </c>
    </row>
    <row r="24" spans="1:4" x14ac:dyDescent="0.2">
      <c r="A24" s="12">
        <v>43646</v>
      </c>
      <c r="B24" s="7">
        <v>3542</v>
      </c>
      <c r="C24" s="7">
        <v>1606</v>
      </c>
      <c r="D24" s="7">
        <v>1491</v>
      </c>
    </row>
    <row r="25" spans="1:4" x14ac:dyDescent="0.2">
      <c r="A25" s="12">
        <v>43738</v>
      </c>
      <c r="B25" s="7">
        <v>4927</v>
      </c>
      <c r="C25" s="7">
        <v>1952</v>
      </c>
      <c r="D25" s="7">
        <v>1751</v>
      </c>
    </row>
    <row r="26" spans="1:4" x14ac:dyDescent="0.2">
      <c r="A26" s="12">
        <v>43830</v>
      </c>
      <c r="B26" s="7">
        <v>3679</v>
      </c>
      <c r="C26" s="7">
        <v>1627</v>
      </c>
      <c r="D26" s="7">
        <v>1348</v>
      </c>
    </row>
    <row r="27" spans="1:4" x14ac:dyDescent="0.2">
      <c r="A27" s="12">
        <v>43921</v>
      </c>
      <c r="B27" s="7">
        <v>3956</v>
      </c>
      <c r="C27" s="7">
        <v>1577</v>
      </c>
      <c r="D27" s="7">
        <v>1458</v>
      </c>
    </row>
    <row r="28" spans="1:4" x14ac:dyDescent="0.2">
      <c r="A28" s="12">
        <v>44012</v>
      </c>
      <c r="B28" s="7">
        <v>3664</v>
      </c>
      <c r="C28" s="7">
        <v>1677</v>
      </c>
      <c r="D28" s="7">
        <v>1320</v>
      </c>
    </row>
    <row r="29" spans="1:4" x14ac:dyDescent="0.2">
      <c r="A29" s="12">
        <v>44104</v>
      </c>
      <c r="B29" s="7">
        <v>4789</v>
      </c>
      <c r="C29" s="7">
        <v>2187</v>
      </c>
      <c r="D29" s="7">
        <v>1824</v>
      </c>
    </row>
    <row r="30" spans="1:4" x14ac:dyDescent="0.2">
      <c r="A30" s="12">
        <v>44196</v>
      </c>
      <c r="B30" s="7">
        <v>4544</v>
      </c>
      <c r="C30" s="7">
        <v>1777</v>
      </c>
      <c r="D30" s="7">
        <v>1830</v>
      </c>
    </row>
    <row r="31" spans="1:4" x14ac:dyDescent="0.2">
      <c r="A31" s="12">
        <v>44286</v>
      </c>
      <c r="B31" s="7">
        <v>4763</v>
      </c>
      <c r="C31" s="7">
        <v>1866</v>
      </c>
      <c r="D31" s="7">
        <v>1762</v>
      </c>
    </row>
    <row r="32" spans="1:4" x14ac:dyDescent="0.2">
      <c r="A32" s="12">
        <v>44377</v>
      </c>
      <c r="B32" s="7">
        <v>5851</v>
      </c>
      <c r="C32" s="7">
        <v>2183</v>
      </c>
      <c r="D32" s="7">
        <v>2265</v>
      </c>
    </row>
    <row r="33" spans="1:4" x14ac:dyDescent="0.2">
      <c r="A33" s="12">
        <v>44469</v>
      </c>
      <c r="B33" s="7">
        <v>5015</v>
      </c>
      <c r="C33" s="7">
        <v>2259</v>
      </c>
      <c r="D33" s="7">
        <v>2089</v>
      </c>
    </row>
    <row r="34" spans="1:4" x14ac:dyDescent="0.2">
      <c r="A34" s="12">
        <v>44561</v>
      </c>
      <c r="B34" s="7">
        <v>3891</v>
      </c>
      <c r="C34" s="7">
        <v>1752</v>
      </c>
      <c r="D34" s="7">
        <v>1692</v>
      </c>
    </row>
    <row r="35" spans="1:4" x14ac:dyDescent="0.2">
      <c r="A35" s="12">
        <v>44651</v>
      </c>
      <c r="B35" s="7">
        <v>3600</v>
      </c>
      <c r="C35" s="7">
        <v>1509</v>
      </c>
      <c r="D35" s="7">
        <v>1373</v>
      </c>
    </row>
    <row r="36" spans="1:4" x14ac:dyDescent="0.2">
      <c r="A36" s="12">
        <v>44742</v>
      </c>
      <c r="B36" s="7">
        <v>4299</v>
      </c>
      <c r="C36" s="7">
        <v>1647</v>
      </c>
      <c r="D36" s="7">
        <v>1645</v>
      </c>
    </row>
    <row r="37" spans="1:4" x14ac:dyDescent="0.2">
      <c r="A37" s="12">
        <v>44834</v>
      </c>
      <c r="B37" s="7">
        <v>3796</v>
      </c>
      <c r="C37" s="7">
        <v>1759</v>
      </c>
      <c r="D37" s="7">
        <v>1728</v>
      </c>
    </row>
    <row r="38" spans="1:4" x14ac:dyDescent="0.2">
      <c r="A38" s="12">
        <v>44926</v>
      </c>
      <c r="B38" s="7">
        <v>2951</v>
      </c>
      <c r="C38" s="7">
        <v>1433</v>
      </c>
      <c r="D38" s="7">
        <v>1477</v>
      </c>
    </row>
    <row r="39" spans="1:4" x14ac:dyDescent="0.2">
      <c r="A39" s="12">
        <v>45016</v>
      </c>
      <c r="B39" s="7">
        <v>3099</v>
      </c>
      <c r="C39" s="7">
        <v>1580</v>
      </c>
      <c r="D39" s="7">
        <v>1405</v>
      </c>
    </row>
    <row r="40" spans="1:4" x14ac:dyDescent="0.2">
      <c r="A40" s="12">
        <v>45107</v>
      </c>
      <c r="B40" s="7">
        <v>3563</v>
      </c>
      <c r="C40" s="7">
        <v>1677</v>
      </c>
      <c r="D40" s="7">
        <v>1588</v>
      </c>
    </row>
    <row r="41" spans="1:4" x14ac:dyDescent="0.2">
      <c r="A41" s="12">
        <v>45199</v>
      </c>
      <c r="B41" s="7">
        <v>3140</v>
      </c>
      <c r="C41" s="7">
        <v>1649</v>
      </c>
      <c r="D41" s="7">
        <v>1392</v>
      </c>
    </row>
    <row r="42" spans="1:4" x14ac:dyDescent="0.2">
      <c r="A42" s="12">
        <v>45291</v>
      </c>
      <c r="B42" s="7">
        <v>2577</v>
      </c>
      <c r="C42" s="7">
        <v>1414</v>
      </c>
      <c r="D42" s="7">
        <v>1216</v>
      </c>
    </row>
    <row r="43" spans="1:4" x14ac:dyDescent="0.2">
      <c r="A43" s="12">
        <v>45382</v>
      </c>
      <c r="B43" s="7">
        <v>2720</v>
      </c>
      <c r="C43" s="7">
        <v>1552</v>
      </c>
      <c r="D43" s="7">
        <v>1088</v>
      </c>
    </row>
    <row r="44" spans="1:4" x14ac:dyDescent="0.2">
      <c r="A44" s="12">
        <v>45473</v>
      </c>
      <c r="B44" s="7">
        <v>3244</v>
      </c>
      <c r="C44" s="7">
        <v>1580</v>
      </c>
      <c r="D44" s="7">
        <v>1319</v>
      </c>
    </row>
    <row r="45" spans="1:4" x14ac:dyDescent="0.2">
      <c r="A45" s="12">
        <v>45565</v>
      </c>
      <c r="B45" s="7">
        <v>3109</v>
      </c>
      <c r="C45" s="7">
        <v>1826</v>
      </c>
      <c r="D45" s="7">
        <v>1290</v>
      </c>
    </row>
    <row r="46" spans="1:4" x14ac:dyDescent="0.2">
      <c r="A46" s="12">
        <v>45657</v>
      </c>
      <c r="B46" s="7">
        <v>2904</v>
      </c>
      <c r="C46" s="7">
        <v>1575</v>
      </c>
      <c r="D46" s="7">
        <v>1301</v>
      </c>
    </row>
    <row r="47" spans="1:4" x14ac:dyDescent="0.2">
      <c r="A47" s="12">
        <v>45747</v>
      </c>
      <c r="B47" s="7">
        <v>2911</v>
      </c>
      <c r="C47" s="7">
        <v>1598</v>
      </c>
      <c r="D47" s="7">
        <v>1098</v>
      </c>
    </row>
  </sheetData>
  <phoneticPr fontId="4" type="noConversion"/>
  <pageMargins left="0.7" right="0.7" top="0.75" bottom="0.75" header="0.3" footer="0.3"/>
  <pageSetup paperSize="9" orientation="portrait" horizontalDpi="300" verticalDpi="300"/>
  <headerFooter>
    <oddHeader>&amp;C&amp;"Calibri"&amp;10&amp;K000000 OFFICIAL-SENSITIVE - DLUHC USE ONLY&amp;1#_x000D_</oddHeader>
    <oddFooter>&amp;C_x000D_&amp;1#&amp;"Calibri"&amp;10&amp;K000000 OFFICIAL-SENSITIVE - DLUHC USE ONLY</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heetViews>
  <sheetFormatPr defaultColWidth="11.5546875" defaultRowHeight="15" x14ac:dyDescent="0.2"/>
  <cols>
    <col min="1" max="1" width="16.6640625" customWidth="1"/>
    <col min="2" max="2" width="56.6640625" customWidth="1"/>
  </cols>
  <sheetData>
    <row r="1" spans="1:2" ht="20.25" x14ac:dyDescent="0.3">
      <c r="A1" s="4" t="s">
        <v>9</v>
      </c>
    </row>
    <row r="2" spans="1:2" x14ac:dyDescent="0.2">
      <c r="A2" t="s">
        <v>10</v>
      </c>
    </row>
    <row r="3" spans="1:2" ht="15.75" x14ac:dyDescent="0.25">
      <c r="A3" s="6" t="s">
        <v>11</v>
      </c>
      <c r="B3" s="6" t="s">
        <v>12</v>
      </c>
    </row>
    <row r="4" spans="1:2" x14ac:dyDescent="0.2">
      <c r="A4" s="5" t="s">
        <v>13</v>
      </c>
      <c r="B4" s="5" t="s">
        <v>14</v>
      </c>
    </row>
    <row r="5" spans="1:2" ht="30" x14ac:dyDescent="0.2">
      <c r="A5" s="5" t="s">
        <v>15</v>
      </c>
      <c r="B5" s="5" t="s">
        <v>16</v>
      </c>
    </row>
    <row r="6" spans="1:2" ht="30" x14ac:dyDescent="0.2">
      <c r="A6" s="5" t="s">
        <v>17</v>
      </c>
      <c r="B6" s="5" t="s">
        <v>18</v>
      </c>
    </row>
    <row r="7" spans="1:2" ht="30" x14ac:dyDescent="0.2">
      <c r="A7" s="5" t="s">
        <v>19</v>
      </c>
      <c r="B7" s="5" t="s">
        <v>20</v>
      </c>
    </row>
    <row r="8" spans="1:2" ht="30" x14ac:dyDescent="0.2">
      <c r="A8" s="5" t="s">
        <v>21</v>
      </c>
      <c r="B8" s="5" t="s">
        <v>22</v>
      </c>
    </row>
    <row r="9" spans="1:2" ht="30" x14ac:dyDescent="0.2">
      <c r="A9" s="5" t="s">
        <v>23</v>
      </c>
      <c r="B9" s="5" t="s">
        <v>24</v>
      </c>
    </row>
    <row r="10" spans="1:2" x14ac:dyDescent="0.2">
      <c r="A10" s="5" t="s">
        <v>25</v>
      </c>
      <c r="B10" s="5" t="s">
        <v>26</v>
      </c>
    </row>
    <row r="11" spans="1:2" ht="30" x14ac:dyDescent="0.2">
      <c r="A11" s="5" t="s">
        <v>27</v>
      </c>
      <c r="B11" s="5" t="s">
        <v>28</v>
      </c>
    </row>
    <row r="12" spans="1:2" ht="30" x14ac:dyDescent="0.2">
      <c r="A12" s="5" t="s">
        <v>29</v>
      </c>
      <c r="B12" s="5" t="s">
        <v>30</v>
      </c>
    </row>
  </sheetData>
  <pageMargins left="0.7" right="0.7" top="0.75" bottom="0.75" header="0.3" footer="0.3"/>
  <pageSetup paperSize="9" orientation="portrait" horizontalDpi="300" verticalDpi="300"/>
  <headerFooter>
    <oddHeader>&amp;C&amp;"Calibri"&amp;10&amp;K000000 OFFICIAL-SENSITIVE - DLUHC USE ONLY&amp;1#_x000D_</oddHeader>
    <oddFooter>&amp;C_x000D_&amp;1#&amp;"Calibri"&amp;10&amp;K000000 OFFICIAL-SENSITIVE - DLUHC USE ONLY</oddFooter>
  </headerFooter>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84"/>
  <sheetViews>
    <sheetView workbookViewId="0"/>
  </sheetViews>
  <sheetFormatPr defaultColWidth="11.5546875" defaultRowHeight="15" x14ac:dyDescent="0.2"/>
  <cols>
    <col min="1" max="4" width="16.6640625" customWidth="1"/>
  </cols>
  <sheetData>
    <row r="1" spans="1:4" ht="20.25" x14ac:dyDescent="0.3">
      <c r="A1" s="4" t="s">
        <v>16</v>
      </c>
    </row>
    <row r="2" spans="1:4" x14ac:dyDescent="0.2">
      <c r="A2" t="s">
        <v>10</v>
      </c>
    </row>
    <row r="3" spans="1:4" ht="15.75" x14ac:dyDescent="0.25">
      <c r="A3" s="8" t="s">
        <v>31</v>
      </c>
      <c r="B3" s="8" t="s">
        <v>32</v>
      </c>
      <c r="C3" s="8" t="s">
        <v>33</v>
      </c>
      <c r="D3" s="8" t="s">
        <v>34</v>
      </c>
    </row>
    <row r="4" spans="1:4" x14ac:dyDescent="0.2">
      <c r="A4" s="11">
        <v>38442</v>
      </c>
      <c r="B4" s="7">
        <v>169.83799999999999</v>
      </c>
      <c r="C4" s="7">
        <v>140.32400000000001</v>
      </c>
      <c r="D4" s="7">
        <v>110.233</v>
      </c>
    </row>
    <row r="5" spans="1:4" x14ac:dyDescent="0.2">
      <c r="A5" s="11">
        <v>38533</v>
      </c>
      <c r="B5" s="7">
        <v>170.495</v>
      </c>
      <c r="C5" s="7">
        <v>163.94</v>
      </c>
      <c r="D5" s="7">
        <v>130.18899999999999</v>
      </c>
    </row>
    <row r="6" spans="1:4" x14ac:dyDescent="0.2">
      <c r="A6" s="11">
        <v>38625</v>
      </c>
      <c r="B6" s="7">
        <v>160.679</v>
      </c>
      <c r="C6" s="7">
        <v>157.87200000000001</v>
      </c>
      <c r="D6" s="7">
        <v>124.973</v>
      </c>
    </row>
    <row r="7" spans="1:4" x14ac:dyDescent="0.2">
      <c r="A7" s="11">
        <v>38717</v>
      </c>
      <c r="B7" s="7">
        <v>147.13</v>
      </c>
      <c r="C7" s="7">
        <v>142.852</v>
      </c>
      <c r="D7" s="7">
        <v>111.94199999999999</v>
      </c>
    </row>
    <row r="8" spans="1:4" x14ac:dyDescent="0.2">
      <c r="A8" s="11">
        <v>38807</v>
      </c>
      <c r="B8" s="7">
        <v>165.37299999999999</v>
      </c>
      <c r="C8" s="7">
        <v>133.989</v>
      </c>
      <c r="D8" s="7">
        <v>104.649</v>
      </c>
    </row>
    <row r="9" spans="1:4" x14ac:dyDescent="0.2">
      <c r="A9" s="11">
        <v>38898</v>
      </c>
      <c r="B9" s="7">
        <v>170.19200000000001</v>
      </c>
      <c r="C9" s="7">
        <v>155.30699999999999</v>
      </c>
      <c r="D9" s="7">
        <v>122.596</v>
      </c>
    </row>
    <row r="10" spans="1:4" x14ac:dyDescent="0.2">
      <c r="A10" s="11">
        <v>38990</v>
      </c>
      <c r="B10" s="7">
        <v>156.98699999999999</v>
      </c>
      <c r="C10" s="7">
        <v>155.16</v>
      </c>
      <c r="D10" s="7">
        <v>122.226</v>
      </c>
    </row>
    <row r="11" spans="1:4" x14ac:dyDescent="0.2">
      <c r="A11" s="11">
        <v>39082</v>
      </c>
      <c r="B11" s="7">
        <v>149.08600000000001</v>
      </c>
      <c r="C11" s="7">
        <v>140.898</v>
      </c>
      <c r="D11" s="7">
        <v>110.78</v>
      </c>
    </row>
    <row r="12" spans="1:4" x14ac:dyDescent="0.2">
      <c r="A12" s="11">
        <v>39172</v>
      </c>
      <c r="B12" s="7">
        <v>168.46600000000001</v>
      </c>
      <c r="C12" s="7">
        <v>136.14099999999999</v>
      </c>
      <c r="D12" s="7">
        <v>106.658</v>
      </c>
    </row>
    <row r="13" spans="1:4" x14ac:dyDescent="0.2">
      <c r="A13" s="11">
        <v>39263</v>
      </c>
      <c r="B13" s="7">
        <v>173.666</v>
      </c>
      <c r="C13" s="7">
        <v>156.12</v>
      </c>
      <c r="D13" s="7">
        <v>123.777</v>
      </c>
    </row>
    <row r="14" spans="1:4" x14ac:dyDescent="0.2">
      <c r="A14" s="11">
        <v>39355</v>
      </c>
      <c r="B14" s="7">
        <v>166.39699999999999</v>
      </c>
      <c r="C14" s="7">
        <v>159.61699999999999</v>
      </c>
      <c r="D14" s="7">
        <v>125.508</v>
      </c>
    </row>
    <row r="15" spans="1:4" x14ac:dyDescent="0.2">
      <c r="A15" s="11">
        <v>39447</v>
      </c>
      <c r="B15" s="7">
        <v>150.55500000000001</v>
      </c>
      <c r="C15" s="7">
        <v>148.30799999999999</v>
      </c>
      <c r="D15" s="7">
        <v>115.919</v>
      </c>
    </row>
    <row r="16" spans="1:4" x14ac:dyDescent="0.2">
      <c r="A16" s="11">
        <v>39538</v>
      </c>
      <c r="B16" s="7">
        <v>157.697</v>
      </c>
      <c r="C16" s="7">
        <v>131.61199999999999</v>
      </c>
      <c r="D16" s="7">
        <v>101.883</v>
      </c>
    </row>
    <row r="17" spans="1:4" x14ac:dyDescent="0.2">
      <c r="A17" s="11">
        <v>39629</v>
      </c>
      <c r="B17" s="7">
        <v>149.50899999999999</v>
      </c>
      <c r="C17" s="7">
        <v>144.071</v>
      </c>
      <c r="D17" s="7">
        <v>113.986</v>
      </c>
    </row>
    <row r="18" spans="1:4" x14ac:dyDescent="0.2">
      <c r="A18" s="11">
        <v>39721</v>
      </c>
      <c r="B18" s="7">
        <v>135.09899999999999</v>
      </c>
      <c r="C18" s="7">
        <v>136.267</v>
      </c>
      <c r="D18" s="7">
        <v>108.464</v>
      </c>
    </row>
    <row r="19" spans="1:4" x14ac:dyDescent="0.2">
      <c r="A19" s="11">
        <v>39813</v>
      </c>
      <c r="B19" s="7">
        <v>110.989</v>
      </c>
      <c r="C19" s="7">
        <v>115.592</v>
      </c>
      <c r="D19" s="7">
        <v>91.283000000000001</v>
      </c>
    </row>
    <row r="20" spans="1:4" x14ac:dyDescent="0.2">
      <c r="A20" s="11">
        <v>39903</v>
      </c>
      <c r="B20" s="7">
        <v>111.351</v>
      </c>
      <c r="C20" s="7">
        <v>93.061000000000007</v>
      </c>
      <c r="D20" s="7">
        <v>72.932000000000002</v>
      </c>
    </row>
    <row r="21" spans="1:4" x14ac:dyDescent="0.2">
      <c r="A21" s="11">
        <v>39994</v>
      </c>
      <c r="B21" s="7">
        <v>117.989</v>
      </c>
      <c r="C21" s="7">
        <v>104.652</v>
      </c>
      <c r="D21" s="7">
        <v>83.563000000000002</v>
      </c>
    </row>
    <row r="22" spans="1:4" x14ac:dyDescent="0.2">
      <c r="A22" s="11">
        <v>40086</v>
      </c>
      <c r="B22" s="7">
        <v>118.809</v>
      </c>
      <c r="C22" s="7">
        <v>111.98099999999999</v>
      </c>
      <c r="D22" s="7">
        <v>90.076999999999998</v>
      </c>
    </row>
    <row r="23" spans="1:4" x14ac:dyDescent="0.2">
      <c r="A23" s="11">
        <v>40178</v>
      </c>
      <c r="B23" s="7">
        <v>111.206</v>
      </c>
      <c r="C23" s="7">
        <v>105.246</v>
      </c>
      <c r="D23" s="7">
        <v>84.504000000000005</v>
      </c>
    </row>
    <row r="24" spans="1:4" x14ac:dyDescent="0.2">
      <c r="A24" s="11">
        <v>40268</v>
      </c>
      <c r="B24" s="7">
        <v>118.376</v>
      </c>
      <c r="C24" s="7">
        <v>95.686000000000007</v>
      </c>
      <c r="D24" s="7">
        <v>76.876000000000005</v>
      </c>
    </row>
    <row r="25" spans="1:4" x14ac:dyDescent="0.2">
      <c r="A25" s="11">
        <v>40359</v>
      </c>
      <c r="B25" s="7">
        <v>127.04300000000001</v>
      </c>
      <c r="C25" s="7">
        <v>112.50700000000001</v>
      </c>
      <c r="D25" s="7">
        <v>91.114999999999995</v>
      </c>
    </row>
    <row r="26" spans="1:4" x14ac:dyDescent="0.2">
      <c r="A26" s="11">
        <v>40451</v>
      </c>
      <c r="B26" s="7">
        <v>126.447</v>
      </c>
      <c r="C26" s="7">
        <v>120.306</v>
      </c>
      <c r="D26" s="7">
        <v>97.201999999999998</v>
      </c>
    </row>
    <row r="27" spans="1:4" x14ac:dyDescent="0.2">
      <c r="A27" s="11">
        <v>40543</v>
      </c>
      <c r="B27" s="7">
        <v>110.59399999999999</v>
      </c>
      <c r="C27" s="7">
        <v>110.20699999999999</v>
      </c>
      <c r="D27" s="7">
        <v>88.994</v>
      </c>
    </row>
    <row r="28" spans="1:4" x14ac:dyDescent="0.2">
      <c r="A28" s="11">
        <v>40633</v>
      </c>
      <c r="B28" s="7">
        <v>119.913</v>
      </c>
      <c r="C28" s="7">
        <v>96.828999999999994</v>
      </c>
      <c r="D28" s="7">
        <v>78.44</v>
      </c>
    </row>
    <row r="29" spans="1:4" x14ac:dyDescent="0.2">
      <c r="A29" s="11">
        <v>40724</v>
      </c>
      <c r="B29" s="7">
        <v>122.92100000000001</v>
      </c>
      <c r="C29" s="7">
        <v>109.57299999999999</v>
      </c>
      <c r="D29" s="7">
        <v>89.349000000000004</v>
      </c>
    </row>
    <row r="30" spans="1:4" x14ac:dyDescent="0.2">
      <c r="A30" s="11">
        <v>40816</v>
      </c>
      <c r="B30" s="7">
        <v>121.807</v>
      </c>
      <c r="C30" s="7">
        <v>116.633</v>
      </c>
      <c r="D30" s="7">
        <v>94.713999999999999</v>
      </c>
    </row>
    <row r="31" spans="1:4" x14ac:dyDescent="0.2">
      <c r="A31" s="11">
        <v>40908</v>
      </c>
      <c r="B31" s="7">
        <v>111.89100000000001</v>
      </c>
      <c r="C31" s="7">
        <v>108.545</v>
      </c>
      <c r="D31" s="7">
        <v>88.722999999999999</v>
      </c>
    </row>
    <row r="32" spans="1:4" x14ac:dyDescent="0.2">
      <c r="A32" s="11">
        <v>40999</v>
      </c>
      <c r="B32" s="7">
        <v>120.81399999999999</v>
      </c>
      <c r="C32" s="7">
        <v>100.44499999999999</v>
      </c>
      <c r="D32" s="7">
        <v>81.62</v>
      </c>
    </row>
    <row r="33" spans="1:4" x14ac:dyDescent="0.2">
      <c r="A33" s="11">
        <v>41090</v>
      </c>
      <c r="B33" s="7">
        <v>120.967</v>
      </c>
      <c r="C33" s="7">
        <v>110.554</v>
      </c>
      <c r="D33" s="7">
        <v>90.364999999999995</v>
      </c>
    </row>
    <row r="34" spans="1:4" x14ac:dyDescent="0.2">
      <c r="A34" s="11">
        <v>41182</v>
      </c>
      <c r="B34" s="7">
        <v>113.346</v>
      </c>
      <c r="C34" s="7">
        <v>110.65300000000001</v>
      </c>
      <c r="D34" s="7">
        <v>90.055999999999997</v>
      </c>
    </row>
    <row r="35" spans="1:4" x14ac:dyDescent="0.2">
      <c r="A35" s="11">
        <v>41274</v>
      </c>
      <c r="B35" s="7">
        <v>106.55800000000001</v>
      </c>
      <c r="C35" s="7">
        <v>103.79600000000001</v>
      </c>
      <c r="D35" s="7">
        <v>84.763999999999996</v>
      </c>
    </row>
    <row r="36" spans="1:4" x14ac:dyDescent="0.2">
      <c r="A36" s="11">
        <v>41364</v>
      </c>
      <c r="B36" s="7">
        <v>113.95399999999999</v>
      </c>
      <c r="C36" s="7">
        <v>94.212000000000003</v>
      </c>
      <c r="D36" s="7">
        <v>77.188000000000002</v>
      </c>
    </row>
    <row r="37" spans="1:4" x14ac:dyDescent="0.2">
      <c r="A37" s="11">
        <v>41455</v>
      </c>
      <c r="B37" s="7">
        <v>124.904</v>
      </c>
      <c r="C37" s="7">
        <v>110.64100000000001</v>
      </c>
      <c r="D37" s="7">
        <v>91.543999999999997</v>
      </c>
    </row>
    <row r="38" spans="1:4" x14ac:dyDescent="0.2">
      <c r="A38" s="11">
        <v>41547</v>
      </c>
      <c r="B38" s="7">
        <v>118.58</v>
      </c>
      <c r="C38" s="7">
        <v>114.586</v>
      </c>
      <c r="D38" s="7">
        <v>94.072000000000003</v>
      </c>
    </row>
    <row r="39" spans="1:4" x14ac:dyDescent="0.2">
      <c r="A39" s="11">
        <v>41639</v>
      </c>
      <c r="B39" s="7">
        <v>109.014</v>
      </c>
      <c r="C39" s="7">
        <v>105.29</v>
      </c>
      <c r="D39" s="7">
        <v>85.69</v>
      </c>
    </row>
    <row r="40" spans="1:4" x14ac:dyDescent="0.2">
      <c r="A40" s="11">
        <v>41729</v>
      </c>
      <c r="B40" s="7">
        <v>119.389</v>
      </c>
      <c r="C40" s="7">
        <v>95.822000000000003</v>
      </c>
      <c r="D40" s="7">
        <v>77.884</v>
      </c>
    </row>
    <row r="41" spans="1:4" x14ac:dyDescent="0.2">
      <c r="A41" s="11">
        <v>41820</v>
      </c>
      <c r="B41" s="7">
        <v>123.126</v>
      </c>
      <c r="C41" s="7">
        <v>104.167</v>
      </c>
      <c r="D41" s="7">
        <v>92.456000000000003</v>
      </c>
    </row>
    <row r="42" spans="1:4" x14ac:dyDescent="0.2">
      <c r="A42" s="11">
        <v>41912</v>
      </c>
      <c r="B42" s="7">
        <v>118.804</v>
      </c>
      <c r="C42" s="7">
        <v>108.545</v>
      </c>
      <c r="D42" s="7">
        <v>95.727000000000004</v>
      </c>
    </row>
    <row r="43" spans="1:4" x14ac:dyDescent="0.2">
      <c r="A43" s="11">
        <v>42004</v>
      </c>
      <c r="B43" s="7">
        <v>110.928</v>
      </c>
      <c r="C43" s="7">
        <v>101.65</v>
      </c>
      <c r="D43" s="7">
        <v>88.814999999999998</v>
      </c>
    </row>
    <row r="44" spans="1:4" x14ac:dyDescent="0.2">
      <c r="A44" s="11">
        <v>42094</v>
      </c>
      <c r="B44" s="7">
        <v>121.048</v>
      </c>
      <c r="C44" s="7">
        <v>95.483000000000004</v>
      </c>
      <c r="D44" s="7">
        <v>83.263999999999996</v>
      </c>
    </row>
    <row r="45" spans="1:4" x14ac:dyDescent="0.2">
      <c r="A45" s="11">
        <v>42185</v>
      </c>
      <c r="B45" s="7">
        <v>123.64</v>
      </c>
      <c r="C45" s="7">
        <v>108.14100000000001</v>
      </c>
      <c r="D45" s="7">
        <v>95.25</v>
      </c>
    </row>
    <row r="46" spans="1:4" x14ac:dyDescent="0.2">
      <c r="A46" s="11">
        <v>42277</v>
      </c>
      <c r="B46" s="7">
        <v>119.289</v>
      </c>
      <c r="C46" s="7">
        <v>112.21</v>
      </c>
      <c r="D46" s="7">
        <v>98.757999999999996</v>
      </c>
    </row>
    <row r="47" spans="1:4" x14ac:dyDescent="0.2">
      <c r="A47" s="11">
        <v>42369</v>
      </c>
      <c r="B47" s="7">
        <v>111.14100000000001</v>
      </c>
      <c r="C47" s="7">
        <v>106.04</v>
      </c>
      <c r="D47" s="7">
        <v>92.474999999999994</v>
      </c>
    </row>
    <row r="48" spans="1:4" x14ac:dyDescent="0.2">
      <c r="A48" s="11">
        <v>42460</v>
      </c>
      <c r="B48" s="7">
        <v>120.23099999999999</v>
      </c>
      <c r="C48" s="7">
        <v>98.799000000000007</v>
      </c>
      <c r="D48" s="7">
        <v>86.494</v>
      </c>
    </row>
    <row r="49" spans="1:4" x14ac:dyDescent="0.2">
      <c r="A49" s="11">
        <v>42551</v>
      </c>
      <c r="B49" s="7">
        <v>130.714</v>
      </c>
      <c r="C49" s="7">
        <v>114.309</v>
      </c>
      <c r="D49" s="7">
        <v>100.751</v>
      </c>
    </row>
    <row r="50" spans="1:4" x14ac:dyDescent="0.2">
      <c r="A50" s="11">
        <v>42643</v>
      </c>
      <c r="B50" s="7">
        <v>120.696</v>
      </c>
      <c r="C50" s="7">
        <v>116.003</v>
      </c>
      <c r="D50" s="7">
        <v>102.142</v>
      </c>
    </row>
    <row r="51" spans="1:4" x14ac:dyDescent="0.2">
      <c r="A51" s="11">
        <v>42735</v>
      </c>
      <c r="B51" s="7">
        <v>112.01600000000001</v>
      </c>
      <c r="C51" s="7">
        <v>107.122</v>
      </c>
      <c r="D51" s="7">
        <v>93.697999999999993</v>
      </c>
    </row>
    <row r="52" spans="1:4" x14ac:dyDescent="0.2">
      <c r="A52" s="11">
        <v>42825</v>
      </c>
      <c r="B52" s="7">
        <v>123.255</v>
      </c>
      <c r="C52" s="7">
        <v>102.506</v>
      </c>
      <c r="D52" s="7">
        <v>89.587000000000003</v>
      </c>
    </row>
    <row r="53" spans="1:4" x14ac:dyDescent="0.2">
      <c r="A53" s="11">
        <v>42916</v>
      </c>
      <c r="B53" s="7">
        <v>123.289</v>
      </c>
      <c r="C53" s="7">
        <v>112</v>
      </c>
      <c r="D53" s="7">
        <v>98.652000000000001</v>
      </c>
    </row>
    <row r="54" spans="1:4" x14ac:dyDescent="0.2">
      <c r="A54" s="11">
        <v>43008</v>
      </c>
      <c r="B54" s="7">
        <v>117.815</v>
      </c>
      <c r="C54" s="7">
        <v>112.604</v>
      </c>
      <c r="D54" s="7">
        <v>98.721999999999994</v>
      </c>
    </row>
    <row r="55" spans="1:4" x14ac:dyDescent="0.2">
      <c r="A55" s="11">
        <v>43100</v>
      </c>
      <c r="B55" s="7">
        <v>112.288</v>
      </c>
      <c r="C55" s="7">
        <v>106.378</v>
      </c>
      <c r="D55" s="7">
        <v>93.132000000000005</v>
      </c>
    </row>
    <row r="56" spans="1:4" x14ac:dyDescent="0.2">
      <c r="A56" s="11">
        <v>43190</v>
      </c>
      <c r="B56" s="7">
        <v>116.666</v>
      </c>
      <c r="C56" s="7">
        <v>100.22499999999999</v>
      </c>
      <c r="D56" s="7">
        <v>87.78</v>
      </c>
    </row>
    <row r="57" spans="1:4" x14ac:dyDescent="0.2">
      <c r="A57" s="11">
        <v>43281</v>
      </c>
      <c r="B57" s="7">
        <v>117.913</v>
      </c>
      <c r="C57" s="7">
        <v>106.91200000000001</v>
      </c>
      <c r="D57" s="7">
        <v>94.36</v>
      </c>
    </row>
    <row r="58" spans="1:4" x14ac:dyDescent="0.2">
      <c r="A58" s="11">
        <v>43373</v>
      </c>
      <c r="B58" s="7">
        <v>110.24</v>
      </c>
      <c r="C58" s="7">
        <v>105.401</v>
      </c>
      <c r="D58" s="7">
        <v>93.293000000000006</v>
      </c>
    </row>
    <row r="59" spans="1:4" x14ac:dyDescent="0.2">
      <c r="A59" s="11">
        <v>43465</v>
      </c>
      <c r="B59" s="7">
        <v>107.497</v>
      </c>
      <c r="C59" s="7">
        <v>100.95</v>
      </c>
      <c r="D59" s="7">
        <v>88.551000000000002</v>
      </c>
    </row>
    <row r="60" spans="1:4" x14ac:dyDescent="0.2">
      <c r="A60" s="11">
        <v>43555</v>
      </c>
      <c r="B60" s="7">
        <v>111.47799999999999</v>
      </c>
      <c r="C60" s="7">
        <v>92.99</v>
      </c>
      <c r="D60" s="7">
        <v>81.510000000000005</v>
      </c>
    </row>
    <row r="61" spans="1:4" x14ac:dyDescent="0.2">
      <c r="A61" s="11">
        <v>43646</v>
      </c>
      <c r="B61" s="7">
        <v>113.895</v>
      </c>
      <c r="C61" s="7">
        <v>103.9</v>
      </c>
      <c r="D61" s="7">
        <v>91.706000000000003</v>
      </c>
    </row>
    <row r="62" spans="1:4" x14ac:dyDescent="0.2">
      <c r="A62" s="11">
        <v>43738</v>
      </c>
      <c r="B62" s="7">
        <v>106.434</v>
      </c>
      <c r="C62" s="7">
        <v>103.062</v>
      </c>
      <c r="D62" s="7">
        <v>90.635999999999996</v>
      </c>
    </row>
    <row r="63" spans="1:4" x14ac:dyDescent="0.2">
      <c r="A63" s="11">
        <v>43830</v>
      </c>
      <c r="B63" s="7">
        <v>100.325</v>
      </c>
      <c r="C63" s="7">
        <v>95.834999999999994</v>
      </c>
      <c r="D63" s="7">
        <v>83.460999999999999</v>
      </c>
    </row>
    <row r="64" spans="1:4" x14ac:dyDescent="0.2">
      <c r="A64" s="11">
        <v>43921</v>
      </c>
      <c r="B64" s="7">
        <v>103.797</v>
      </c>
      <c r="C64" s="7">
        <v>88.465999999999994</v>
      </c>
      <c r="D64" s="7">
        <v>77.209000000000003</v>
      </c>
    </row>
    <row r="65" spans="1:4" x14ac:dyDescent="0.2">
      <c r="A65" s="11">
        <v>44012</v>
      </c>
      <c r="B65" s="7">
        <v>88.278000000000006</v>
      </c>
      <c r="C65" s="7">
        <v>82.052999999999997</v>
      </c>
      <c r="D65" s="7">
        <v>71.647000000000006</v>
      </c>
    </row>
    <row r="66" spans="1:4" x14ac:dyDescent="0.2">
      <c r="A66" s="11">
        <v>44104</v>
      </c>
      <c r="B66" s="7">
        <v>106.822</v>
      </c>
      <c r="C66" s="7">
        <v>90.152000000000001</v>
      </c>
      <c r="D66" s="7">
        <v>79.153000000000006</v>
      </c>
    </row>
    <row r="67" spans="1:4" x14ac:dyDescent="0.2">
      <c r="A67" s="11">
        <v>44196</v>
      </c>
      <c r="B67" s="7">
        <v>111.761</v>
      </c>
      <c r="C67" s="7">
        <v>98.210999999999999</v>
      </c>
      <c r="D67" s="7">
        <v>85.918000000000006</v>
      </c>
    </row>
    <row r="68" spans="1:4" x14ac:dyDescent="0.2">
      <c r="A68" s="11">
        <v>44286</v>
      </c>
      <c r="B68" s="7">
        <v>124.58499999999999</v>
      </c>
      <c r="C68" s="7">
        <v>98.917000000000002</v>
      </c>
      <c r="D68" s="7">
        <v>87.167000000000002</v>
      </c>
    </row>
    <row r="69" spans="1:4" x14ac:dyDescent="0.2">
      <c r="A69" s="11">
        <v>44377</v>
      </c>
      <c r="B69" s="7">
        <v>128.37100000000001</v>
      </c>
      <c r="C69" s="7">
        <v>111.708</v>
      </c>
      <c r="D69" s="7">
        <v>99.066000000000003</v>
      </c>
    </row>
    <row r="70" spans="1:4" x14ac:dyDescent="0.2">
      <c r="A70" s="11">
        <v>44469</v>
      </c>
      <c r="B70" s="7">
        <v>114.5</v>
      </c>
      <c r="C70" s="7">
        <v>112.268</v>
      </c>
      <c r="D70" s="7">
        <v>99.69</v>
      </c>
    </row>
    <row r="71" spans="1:4" x14ac:dyDescent="0.2">
      <c r="A71" s="11">
        <v>44561</v>
      </c>
      <c r="B71" s="7">
        <v>106.498</v>
      </c>
      <c r="C71" s="7">
        <v>103.589</v>
      </c>
      <c r="D71" s="7">
        <v>90.545000000000002</v>
      </c>
    </row>
    <row r="72" spans="1:4" x14ac:dyDescent="0.2">
      <c r="A72" s="11">
        <v>44651</v>
      </c>
      <c r="B72" s="7">
        <v>109.905</v>
      </c>
      <c r="C72" s="7">
        <v>95.9</v>
      </c>
      <c r="D72" s="7">
        <v>83.83</v>
      </c>
    </row>
    <row r="73" spans="1:4" x14ac:dyDescent="0.2">
      <c r="A73" s="11">
        <v>44742</v>
      </c>
      <c r="B73" s="7">
        <v>106.81</v>
      </c>
      <c r="C73" s="7">
        <v>99.756</v>
      </c>
      <c r="D73" s="7">
        <v>87.459000000000003</v>
      </c>
    </row>
    <row r="74" spans="1:4" x14ac:dyDescent="0.2">
      <c r="A74" s="11">
        <v>44834</v>
      </c>
      <c r="B74" s="7">
        <v>99.397999999999996</v>
      </c>
      <c r="C74" s="7">
        <v>98.212999999999994</v>
      </c>
      <c r="D74" s="7">
        <v>85.641999999999996</v>
      </c>
    </row>
    <row r="75" spans="1:4" x14ac:dyDescent="0.2">
      <c r="A75" s="11">
        <v>44926</v>
      </c>
      <c r="B75" s="7">
        <v>93.141999999999996</v>
      </c>
      <c r="C75" s="7">
        <v>91.751000000000005</v>
      </c>
      <c r="D75" s="7">
        <v>79.497</v>
      </c>
    </row>
    <row r="76" spans="1:4" x14ac:dyDescent="0.2">
      <c r="A76" s="11">
        <v>45016</v>
      </c>
      <c r="B76" s="7">
        <v>96.116</v>
      </c>
      <c r="C76" s="7">
        <v>87.325000000000003</v>
      </c>
      <c r="D76" s="7">
        <v>75.174000000000007</v>
      </c>
    </row>
    <row r="77" spans="1:4" x14ac:dyDescent="0.2">
      <c r="A77" s="11">
        <v>45107</v>
      </c>
      <c r="B77" s="7">
        <v>92.497</v>
      </c>
      <c r="C77" s="7">
        <v>87.486000000000004</v>
      </c>
      <c r="D77" s="7">
        <v>75.427999999999997</v>
      </c>
    </row>
    <row r="78" spans="1:4" x14ac:dyDescent="0.2">
      <c r="A78" s="11">
        <v>45199</v>
      </c>
      <c r="B78" s="7">
        <v>87.679000000000002</v>
      </c>
      <c r="C78" s="7">
        <v>85.701999999999998</v>
      </c>
      <c r="D78" s="7">
        <v>73.680999999999997</v>
      </c>
    </row>
    <row r="79" spans="1:4" x14ac:dyDescent="0.2">
      <c r="A79" s="11">
        <v>45291</v>
      </c>
      <c r="B79" s="7">
        <v>84.683000000000007</v>
      </c>
      <c r="C79" s="7">
        <v>80.575999999999993</v>
      </c>
      <c r="D79" s="7">
        <v>68.796999999999997</v>
      </c>
    </row>
    <row r="80" spans="1:4" x14ac:dyDescent="0.2">
      <c r="A80" s="11">
        <v>45382</v>
      </c>
      <c r="B80" s="7">
        <v>85.692999999999998</v>
      </c>
      <c r="C80" s="7">
        <v>79.120999999999995</v>
      </c>
      <c r="D80" s="7">
        <v>67.355999999999995</v>
      </c>
    </row>
    <row r="81" spans="1:4" x14ac:dyDescent="0.2">
      <c r="A81" s="11">
        <v>45473</v>
      </c>
      <c r="B81" s="7">
        <v>84.332999999999998</v>
      </c>
      <c r="C81" s="7">
        <v>81.843000000000004</v>
      </c>
      <c r="D81" s="7">
        <v>70.227000000000004</v>
      </c>
    </row>
    <row r="82" spans="1:4" x14ac:dyDescent="0.2">
      <c r="A82" s="11">
        <v>45565</v>
      </c>
      <c r="B82" s="7">
        <v>81.540000000000006</v>
      </c>
      <c r="C82" s="7">
        <v>79.710999999999999</v>
      </c>
      <c r="D82" s="7">
        <v>69.143000000000001</v>
      </c>
    </row>
    <row r="83" spans="1:4" x14ac:dyDescent="0.2">
      <c r="A83" s="11">
        <v>45657</v>
      </c>
      <c r="B83" s="7">
        <v>79.271000000000001</v>
      </c>
      <c r="C83" s="7">
        <v>75.406999999999996</v>
      </c>
      <c r="D83" s="7">
        <v>64.968999999999994</v>
      </c>
    </row>
    <row r="84" spans="1:4" x14ac:dyDescent="0.2">
      <c r="A84" s="11">
        <v>45747</v>
      </c>
      <c r="B84" s="7">
        <v>90.656999999999996</v>
      </c>
      <c r="C84" s="7">
        <v>70.855000000000004</v>
      </c>
      <c r="D84" s="7">
        <v>61.453000000000003</v>
      </c>
    </row>
  </sheetData>
  <pageMargins left="0.7" right="0.7" top="0.75" bottom="0.75" header="0.3" footer="0.3"/>
  <pageSetup paperSize="9" orientation="portrait" horizontalDpi="300" verticalDpi="300"/>
  <headerFooter>
    <oddHeader>&amp;C&amp;"Calibri"&amp;10&amp;K000000 OFFICIAL-SENSITIVE - DLUHC USE ONLY&amp;1#_x000D_</oddHeader>
    <oddFooter>&amp;C_x000D_&amp;1#&amp;"Calibri"&amp;10&amp;K000000 OFFICIAL-SENSITIVE - DLUHC USE ONLY</oddFooter>
  </headerFooter>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13"/>
  <sheetViews>
    <sheetView workbookViewId="0"/>
  </sheetViews>
  <sheetFormatPr defaultColWidth="11.5546875" defaultRowHeight="15" x14ac:dyDescent="0.2"/>
  <cols>
    <col min="1" max="11" width="16.6640625" customWidth="1"/>
  </cols>
  <sheetData>
    <row r="1" spans="1:11" ht="20.25" x14ac:dyDescent="0.3">
      <c r="A1" s="4" t="s">
        <v>18</v>
      </c>
    </row>
    <row r="2" spans="1:11" x14ac:dyDescent="0.2">
      <c r="A2" t="s">
        <v>10</v>
      </c>
    </row>
    <row r="3" spans="1:11" ht="31.5" x14ac:dyDescent="0.25">
      <c r="A3" s="9" t="s">
        <v>35</v>
      </c>
      <c r="B3" s="9" t="s">
        <v>36</v>
      </c>
      <c r="C3" s="8" t="s">
        <v>37</v>
      </c>
      <c r="D3" s="8" t="s">
        <v>38</v>
      </c>
      <c r="E3" s="8" t="s">
        <v>39</v>
      </c>
      <c r="F3" s="8" t="s">
        <v>40</v>
      </c>
      <c r="G3" s="8" t="s">
        <v>41</v>
      </c>
      <c r="H3" s="8" t="s">
        <v>42</v>
      </c>
      <c r="I3" s="8" t="s">
        <v>43</v>
      </c>
      <c r="J3" s="8" t="s">
        <v>44</v>
      </c>
      <c r="K3" s="8" t="s">
        <v>45</v>
      </c>
    </row>
    <row r="4" spans="1:11" x14ac:dyDescent="0.2">
      <c r="A4" s="2" t="s">
        <v>46</v>
      </c>
      <c r="B4" s="2" t="s">
        <v>47</v>
      </c>
      <c r="C4" s="7">
        <v>3</v>
      </c>
      <c r="D4" s="7">
        <v>3</v>
      </c>
      <c r="E4" s="7">
        <v>17</v>
      </c>
      <c r="F4" s="7">
        <v>13</v>
      </c>
      <c r="G4" s="7">
        <v>61</v>
      </c>
      <c r="H4" s="7">
        <v>57</v>
      </c>
      <c r="I4" s="7">
        <v>100</v>
      </c>
      <c r="J4" s="7">
        <v>76.470588235294116</v>
      </c>
      <c r="K4" s="7">
        <v>93.442622950819683</v>
      </c>
    </row>
    <row r="5" spans="1:11" x14ac:dyDescent="0.2">
      <c r="A5" s="2" t="s">
        <v>48</v>
      </c>
      <c r="B5" s="2" t="s">
        <v>49</v>
      </c>
      <c r="C5" s="7">
        <v>9</v>
      </c>
      <c r="D5" s="7">
        <v>9</v>
      </c>
      <c r="E5" s="7">
        <v>41</v>
      </c>
      <c r="F5" s="7">
        <v>37</v>
      </c>
      <c r="G5" s="7">
        <v>120</v>
      </c>
      <c r="H5" s="7">
        <v>117</v>
      </c>
      <c r="I5" s="7">
        <v>100</v>
      </c>
      <c r="J5" s="7">
        <v>90.243902439024396</v>
      </c>
      <c r="K5" s="7">
        <v>97.5</v>
      </c>
    </row>
    <row r="6" spans="1:11" x14ac:dyDescent="0.2">
      <c r="A6" s="2" t="s">
        <v>50</v>
      </c>
      <c r="B6" s="2" t="s">
        <v>51</v>
      </c>
      <c r="C6" s="7">
        <v>6</v>
      </c>
      <c r="D6" s="7">
        <v>3</v>
      </c>
      <c r="E6" s="7">
        <v>46</v>
      </c>
      <c r="F6" s="7">
        <v>36</v>
      </c>
      <c r="G6" s="7">
        <v>116</v>
      </c>
      <c r="H6" s="7">
        <v>108</v>
      </c>
      <c r="I6" s="7">
        <v>50</v>
      </c>
      <c r="J6" s="7">
        <v>78.260869565217391</v>
      </c>
      <c r="K6" s="7">
        <v>93.103448275862064</v>
      </c>
    </row>
    <row r="7" spans="1:11" x14ac:dyDescent="0.2">
      <c r="A7" s="2" t="s">
        <v>52</v>
      </c>
      <c r="B7" s="2" t="s">
        <v>53</v>
      </c>
      <c r="C7" s="7">
        <v>7</v>
      </c>
      <c r="D7" s="7">
        <v>7</v>
      </c>
      <c r="E7" s="7">
        <v>30</v>
      </c>
      <c r="F7" s="7">
        <v>25</v>
      </c>
      <c r="G7" s="7">
        <v>49</v>
      </c>
      <c r="H7" s="7">
        <v>43</v>
      </c>
      <c r="I7" s="7">
        <v>100</v>
      </c>
      <c r="J7" s="7">
        <v>83.333333333333343</v>
      </c>
      <c r="K7" s="7">
        <v>87.755102040816325</v>
      </c>
    </row>
    <row r="8" spans="1:11" x14ac:dyDescent="0.2">
      <c r="A8" s="2" t="s">
        <v>54</v>
      </c>
      <c r="B8" s="2" t="s">
        <v>55</v>
      </c>
      <c r="C8" s="7">
        <v>5</v>
      </c>
      <c r="D8" s="7">
        <v>3</v>
      </c>
      <c r="E8" s="7">
        <v>63</v>
      </c>
      <c r="F8" s="7">
        <v>53</v>
      </c>
      <c r="G8" s="7">
        <v>155</v>
      </c>
      <c r="H8" s="7">
        <v>139</v>
      </c>
      <c r="I8" s="7">
        <v>60</v>
      </c>
      <c r="J8" s="7">
        <v>84.126984126984127</v>
      </c>
      <c r="K8" s="7">
        <v>89.677419354838705</v>
      </c>
    </row>
    <row r="9" spans="1:11" x14ac:dyDescent="0.2">
      <c r="A9" s="2" t="s">
        <v>56</v>
      </c>
      <c r="B9" s="2" t="s">
        <v>57</v>
      </c>
      <c r="C9" s="7">
        <v>6</v>
      </c>
      <c r="D9" s="7">
        <v>4</v>
      </c>
      <c r="E9" s="7">
        <v>48</v>
      </c>
      <c r="F9" s="7">
        <v>40</v>
      </c>
      <c r="G9" s="7">
        <v>143</v>
      </c>
      <c r="H9" s="7">
        <v>132</v>
      </c>
      <c r="I9" s="7">
        <v>66.666666666666657</v>
      </c>
      <c r="J9" s="7">
        <v>83.333333333333343</v>
      </c>
      <c r="K9" s="7">
        <v>92.307692307692307</v>
      </c>
    </row>
    <row r="10" spans="1:11" ht="30" x14ac:dyDescent="0.2">
      <c r="A10" s="2" t="s">
        <v>58</v>
      </c>
      <c r="B10" s="2" t="s">
        <v>59</v>
      </c>
      <c r="C10" s="7">
        <v>8</v>
      </c>
      <c r="D10" s="7">
        <v>8</v>
      </c>
      <c r="E10" s="7">
        <v>26</v>
      </c>
      <c r="F10" s="7">
        <v>21</v>
      </c>
      <c r="G10" s="7">
        <v>107</v>
      </c>
      <c r="H10" s="7">
        <v>73</v>
      </c>
      <c r="I10" s="7">
        <v>100</v>
      </c>
      <c r="J10" s="7">
        <v>80.769230769230774</v>
      </c>
      <c r="K10" s="7">
        <v>68.224299065420553</v>
      </c>
    </row>
    <row r="11" spans="1:11" x14ac:dyDescent="0.2">
      <c r="A11" s="2" t="s">
        <v>60</v>
      </c>
      <c r="B11" s="2" t="s">
        <v>61</v>
      </c>
      <c r="C11" s="7">
        <v>8</v>
      </c>
      <c r="D11" s="7">
        <v>8</v>
      </c>
      <c r="E11" s="7">
        <v>183</v>
      </c>
      <c r="F11" s="7">
        <v>131</v>
      </c>
      <c r="G11" s="7">
        <v>422</v>
      </c>
      <c r="H11" s="7">
        <v>345</v>
      </c>
      <c r="I11" s="7">
        <v>100</v>
      </c>
      <c r="J11" s="7">
        <v>71.58469945355192</v>
      </c>
      <c r="K11" s="7">
        <v>81.753554502369667</v>
      </c>
    </row>
    <row r="12" spans="1:11" x14ac:dyDescent="0.2">
      <c r="A12" s="2" t="s">
        <v>62</v>
      </c>
      <c r="B12" s="2" t="s">
        <v>63</v>
      </c>
      <c r="C12" s="7">
        <v>6</v>
      </c>
      <c r="D12" s="7">
        <v>5</v>
      </c>
      <c r="E12" s="7">
        <v>29</v>
      </c>
      <c r="F12" s="7">
        <v>27</v>
      </c>
      <c r="G12" s="7">
        <v>87</v>
      </c>
      <c r="H12" s="7">
        <v>86</v>
      </c>
      <c r="I12" s="7">
        <v>83.333333333333343</v>
      </c>
      <c r="J12" s="7">
        <v>93.103448275862064</v>
      </c>
      <c r="K12" s="7">
        <v>98.850574712643677</v>
      </c>
    </row>
    <row r="13" spans="1:11" x14ac:dyDescent="0.2">
      <c r="A13" s="2" t="s">
        <v>64</v>
      </c>
      <c r="B13" s="2" t="s">
        <v>65</v>
      </c>
      <c r="C13" s="7">
        <v>4</v>
      </c>
      <c r="D13" s="7">
        <v>4</v>
      </c>
      <c r="E13" s="7">
        <v>41</v>
      </c>
      <c r="F13" s="7">
        <v>29</v>
      </c>
      <c r="G13" s="7">
        <v>121</v>
      </c>
      <c r="H13" s="7">
        <v>104</v>
      </c>
      <c r="I13" s="7">
        <v>100</v>
      </c>
      <c r="J13" s="7">
        <v>70.731707317073173</v>
      </c>
      <c r="K13" s="7">
        <v>85.950413223140501</v>
      </c>
    </row>
    <row r="14" spans="1:11" ht="30" x14ac:dyDescent="0.2">
      <c r="A14" s="2" t="s">
        <v>66</v>
      </c>
      <c r="B14" s="2" t="s">
        <v>67</v>
      </c>
      <c r="C14" s="7">
        <v>5</v>
      </c>
      <c r="D14" s="7">
        <v>5</v>
      </c>
      <c r="E14" s="7">
        <v>62</v>
      </c>
      <c r="F14" s="7">
        <v>56</v>
      </c>
      <c r="G14" s="7">
        <v>148</v>
      </c>
      <c r="H14" s="7">
        <v>140</v>
      </c>
      <c r="I14" s="7">
        <v>100</v>
      </c>
      <c r="J14" s="7">
        <v>90.322580645161281</v>
      </c>
      <c r="K14" s="7">
        <v>94.594594594594597</v>
      </c>
    </row>
    <row r="15" spans="1:11" x14ac:dyDescent="0.2">
      <c r="A15" s="2" t="s">
        <v>68</v>
      </c>
      <c r="B15" s="2" t="s">
        <v>69</v>
      </c>
      <c r="C15" s="7">
        <v>7</v>
      </c>
      <c r="D15" s="7">
        <v>6</v>
      </c>
      <c r="E15" s="7">
        <v>26</v>
      </c>
      <c r="F15" s="7">
        <v>21</v>
      </c>
      <c r="G15" s="7">
        <v>72</v>
      </c>
      <c r="H15" s="7">
        <v>64</v>
      </c>
      <c r="I15" s="7">
        <v>85.714285714285708</v>
      </c>
      <c r="J15" s="7">
        <v>80.769230769230774</v>
      </c>
      <c r="K15" s="7">
        <v>88.888888888888886</v>
      </c>
    </row>
    <row r="16" spans="1:11" ht="30" x14ac:dyDescent="0.2">
      <c r="A16" s="2" t="s">
        <v>70</v>
      </c>
      <c r="B16" s="2" t="s">
        <v>71</v>
      </c>
      <c r="C16" s="7">
        <v>9</v>
      </c>
      <c r="D16" s="7">
        <v>8</v>
      </c>
      <c r="E16" s="7">
        <v>88</v>
      </c>
      <c r="F16" s="7">
        <v>78</v>
      </c>
      <c r="G16" s="7">
        <v>301</v>
      </c>
      <c r="H16" s="7">
        <v>286</v>
      </c>
      <c r="I16" s="7">
        <v>88.888888888888886</v>
      </c>
      <c r="J16" s="7">
        <v>88.63636363636364</v>
      </c>
      <c r="K16" s="7">
        <v>95.016611295681059</v>
      </c>
    </row>
    <row r="17" spans="1:11" x14ac:dyDescent="0.2">
      <c r="A17" s="2" t="s">
        <v>72</v>
      </c>
      <c r="B17" s="2" t="s">
        <v>73</v>
      </c>
      <c r="C17" s="7">
        <v>18</v>
      </c>
      <c r="D17" s="7">
        <v>17</v>
      </c>
      <c r="E17" s="7">
        <v>67</v>
      </c>
      <c r="F17" s="7">
        <v>38</v>
      </c>
      <c r="G17" s="7">
        <v>174</v>
      </c>
      <c r="H17" s="7">
        <v>154</v>
      </c>
      <c r="I17" s="7">
        <v>94.444444444444443</v>
      </c>
      <c r="J17" s="7">
        <v>56.71641791044776</v>
      </c>
      <c r="K17" s="7">
        <v>88.505747126436788</v>
      </c>
    </row>
    <row r="18" spans="1:11" x14ac:dyDescent="0.2">
      <c r="A18" s="2" t="s">
        <v>74</v>
      </c>
      <c r="B18" s="2" t="s">
        <v>75</v>
      </c>
      <c r="C18" s="7">
        <v>2</v>
      </c>
      <c r="D18" s="7">
        <v>1</v>
      </c>
      <c r="E18" s="7">
        <v>46</v>
      </c>
      <c r="F18" s="7">
        <v>32</v>
      </c>
      <c r="G18" s="7">
        <v>233</v>
      </c>
      <c r="H18" s="7">
        <v>205</v>
      </c>
      <c r="I18" s="7">
        <v>50</v>
      </c>
      <c r="J18" s="7">
        <v>69.565217391304344</v>
      </c>
      <c r="K18" s="7">
        <v>87.982832618025753</v>
      </c>
    </row>
    <row r="19" spans="1:11" x14ac:dyDescent="0.2">
      <c r="A19" s="2" t="s">
        <v>76</v>
      </c>
      <c r="B19" s="2" t="s">
        <v>77</v>
      </c>
      <c r="C19" s="7">
        <v>29</v>
      </c>
      <c r="D19" s="7">
        <v>27</v>
      </c>
      <c r="E19" s="7">
        <v>155</v>
      </c>
      <c r="F19" s="7">
        <v>120</v>
      </c>
      <c r="G19" s="7">
        <v>615</v>
      </c>
      <c r="H19" s="7">
        <v>534</v>
      </c>
      <c r="I19" s="7">
        <v>93.103448275862064</v>
      </c>
      <c r="J19" s="7">
        <v>77.41935483870968</v>
      </c>
      <c r="K19" s="7">
        <v>86.829268292682926</v>
      </c>
    </row>
    <row r="20" spans="1:11" x14ac:dyDescent="0.2">
      <c r="A20" s="2" t="s">
        <v>78</v>
      </c>
      <c r="B20" s="2" t="s">
        <v>79</v>
      </c>
      <c r="C20" s="7">
        <v>8</v>
      </c>
      <c r="D20" s="7">
        <v>6</v>
      </c>
      <c r="E20" s="7">
        <v>28</v>
      </c>
      <c r="F20" s="7">
        <v>23</v>
      </c>
      <c r="G20" s="7">
        <v>91</v>
      </c>
      <c r="H20" s="7">
        <v>84</v>
      </c>
      <c r="I20" s="7">
        <v>75</v>
      </c>
      <c r="J20" s="7">
        <v>82.142857142857139</v>
      </c>
      <c r="K20" s="7">
        <v>92.307692307692307</v>
      </c>
    </row>
    <row r="21" spans="1:11" ht="30" x14ac:dyDescent="0.2">
      <c r="A21" s="2" t="s">
        <v>80</v>
      </c>
      <c r="B21" s="2" t="s">
        <v>81</v>
      </c>
      <c r="C21" s="7">
        <v>6</v>
      </c>
      <c r="D21" s="7">
        <v>5</v>
      </c>
      <c r="E21" s="7">
        <v>25</v>
      </c>
      <c r="F21" s="7">
        <v>24</v>
      </c>
      <c r="G21" s="7">
        <v>72</v>
      </c>
      <c r="H21" s="7">
        <v>67</v>
      </c>
      <c r="I21" s="7">
        <v>83.333333333333343</v>
      </c>
      <c r="J21" s="7">
        <v>96</v>
      </c>
      <c r="K21" s="7">
        <v>93.055555555555557</v>
      </c>
    </row>
    <row r="22" spans="1:11" x14ac:dyDescent="0.2">
      <c r="A22" s="2" t="s">
        <v>82</v>
      </c>
      <c r="B22" s="2" t="s">
        <v>83</v>
      </c>
      <c r="C22" s="7">
        <v>3</v>
      </c>
      <c r="D22" s="7">
        <v>3</v>
      </c>
      <c r="E22" s="7">
        <v>33</v>
      </c>
      <c r="F22" s="7">
        <v>29</v>
      </c>
      <c r="G22" s="7">
        <v>43</v>
      </c>
      <c r="H22" s="7">
        <v>31</v>
      </c>
      <c r="I22" s="7">
        <v>100</v>
      </c>
      <c r="J22" s="7">
        <v>87.878787878787875</v>
      </c>
      <c r="K22" s="7">
        <v>72.093023255813947</v>
      </c>
    </row>
    <row r="23" spans="1:11" x14ac:dyDescent="0.2">
      <c r="A23" s="2" t="s">
        <v>84</v>
      </c>
      <c r="B23" s="2" t="s">
        <v>85</v>
      </c>
      <c r="C23" s="7">
        <v>1</v>
      </c>
      <c r="D23" s="7">
        <v>1</v>
      </c>
      <c r="E23" s="7">
        <v>25</v>
      </c>
      <c r="F23" s="7">
        <v>25</v>
      </c>
      <c r="G23" s="7">
        <v>39</v>
      </c>
      <c r="H23" s="7">
        <v>37</v>
      </c>
      <c r="I23" s="7">
        <v>100</v>
      </c>
      <c r="J23" s="7">
        <v>100</v>
      </c>
      <c r="K23" s="7">
        <v>94.871794871794862</v>
      </c>
    </row>
    <row r="24" spans="1:11" x14ac:dyDescent="0.2">
      <c r="A24" s="2" t="s">
        <v>86</v>
      </c>
      <c r="B24" s="2" t="s">
        <v>87</v>
      </c>
      <c r="C24" s="7">
        <v>5</v>
      </c>
      <c r="D24" s="7">
        <v>4</v>
      </c>
      <c r="E24" s="7">
        <v>50</v>
      </c>
      <c r="F24" s="7">
        <v>41</v>
      </c>
      <c r="G24" s="7">
        <v>157</v>
      </c>
      <c r="H24" s="7">
        <v>124</v>
      </c>
      <c r="I24" s="7">
        <v>80</v>
      </c>
      <c r="J24" s="7">
        <v>82</v>
      </c>
      <c r="K24" s="7">
        <v>78.98089171974523</v>
      </c>
    </row>
    <row r="25" spans="1:11" x14ac:dyDescent="0.2">
      <c r="A25" s="2" t="s">
        <v>88</v>
      </c>
      <c r="B25" s="2" t="s">
        <v>89</v>
      </c>
      <c r="C25" s="7">
        <v>11</v>
      </c>
      <c r="D25" s="7">
        <v>9</v>
      </c>
      <c r="E25" s="7">
        <v>24</v>
      </c>
      <c r="F25" s="7">
        <v>18</v>
      </c>
      <c r="G25" s="7">
        <v>42</v>
      </c>
      <c r="H25" s="7">
        <v>42</v>
      </c>
      <c r="I25" s="7">
        <v>81.818181818181827</v>
      </c>
      <c r="J25" s="7">
        <v>75</v>
      </c>
      <c r="K25" s="7">
        <v>100</v>
      </c>
    </row>
    <row r="26" spans="1:11" ht="45" x14ac:dyDescent="0.2">
      <c r="A26" s="2" t="s">
        <v>90</v>
      </c>
      <c r="B26" s="2" t="s">
        <v>91</v>
      </c>
      <c r="C26" s="7">
        <v>17</v>
      </c>
      <c r="D26" s="7">
        <v>14</v>
      </c>
      <c r="E26" s="7">
        <v>151</v>
      </c>
      <c r="F26" s="7">
        <v>119</v>
      </c>
      <c r="G26" s="7">
        <v>304</v>
      </c>
      <c r="H26" s="7">
        <v>267</v>
      </c>
      <c r="I26" s="7">
        <v>82.35294117647058</v>
      </c>
      <c r="J26" s="7">
        <v>78.807947019867555</v>
      </c>
      <c r="K26" s="7">
        <v>87.828947368421055</v>
      </c>
    </row>
    <row r="27" spans="1:11" x14ac:dyDescent="0.2">
      <c r="A27" s="2" t="s">
        <v>92</v>
      </c>
      <c r="B27" s="2" t="s">
        <v>93</v>
      </c>
      <c r="C27" s="7">
        <v>5</v>
      </c>
      <c r="D27" s="7">
        <v>5</v>
      </c>
      <c r="E27" s="7">
        <v>38</v>
      </c>
      <c r="F27" s="7">
        <v>21</v>
      </c>
      <c r="G27" s="7">
        <v>95</v>
      </c>
      <c r="H27" s="7">
        <v>83</v>
      </c>
      <c r="I27" s="7">
        <v>100</v>
      </c>
      <c r="J27" s="7">
        <v>55.26315789473685</v>
      </c>
      <c r="K27" s="7">
        <v>87.368421052631589</v>
      </c>
    </row>
    <row r="28" spans="1:11" x14ac:dyDescent="0.2">
      <c r="A28" s="2" t="s">
        <v>94</v>
      </c>
      <c r="B28" s="2" t="s">
        <v>95</v>
      </c>
      <c r="C28" s="7">
        <v>6</v>
      </c>
      <c r="D28" s="7">
        <v>6</v>
      </c>
      <c r="E28" s="7">
        <v>145</v>
      </c>
      <c r="F28" s="7">
        <v>114</v>
      </c>
      <c r="G28" s="7">
        <v>388</v>
      </c>
      <c r="H28" s="7">
        <v>326</v>
      </c>
      <c r="I28" s="7">
        <v>100</v>
      </c>
      <c r="J28" s="7">
        <v>78.620689655172413</v>
      </c>
      <c r="K28" s="7">
        <v>84.020618556701038</v>
      </c>
    </row>
    <row r="29" spans="1:11" x14ac:dyDescent="0.2">
      <c r="A29" s="2" t="s">
        <v>96</v>
      </c>
      <c r="B29" s="2" t="s">
        <v>97</v>
      </c>
      <c r="C29" s="7">
        <v>11</v>
      </c>
      <c r="D29" s="7">
        <v>10</v>
      </c>
      <c r="E29" s="7">
        <v>60</v>
      </c>
      <c r="F29" s="7">
        <v>51</v>
      </c>
      <c r="G29" s="7">
        <v>134</v>
      </c>
      <c r="H29" s="7">
        <v>120</v>
      </c>
      <c r="I29" s="7">
        <v>90.909090909090907</v>
      </c>
      <c r="J29" s="7">
        <v>85</v>
      </c>
      <c r="K29" s="7">
        <v>89.552238805970148</v>
      </c>
    </row>
    <row r="30" spans="1:11" x14ac:dyDescent="0.2">
      <c r="A30" s="2" t="s">
        <v>98</v>
      </c>
      <c r="B30" s="2" t="s">
        <v>99</v>
      </c>
      <c r="C30" s="7">
        <v>7</v>
      </c>
      <c r="D30" s="7">
        <v>7</v>
      </c>
      <c r="E30" s="7">
        <v>66</v>
      </c>
      <c r="F30" s="7">
        <v>50</v>
      </c>
      <c r="G30" s="7">
        <v>116</v>
      </c>
      <c r="H30" s="7">
        <v>111</v>
      </c>
      <c r="I30" s="7">
        <v>100</v>
      </c>
      <c r="J30" s="7">
        <v>75.757575757575751</v>
      </c>
      <c r="K30" s="7">
        <v>95.689655172413794</v>
      </c>
    </row>
    <row r="31" spans="1:11" x14ac:dyDescent="0.2">
      <c r="A31" s="2" t="s">
        <v>100</v>
      </c>
      <c r="B31" s="2" t="s">
        <v>101</v>
      </c>
      <c r="C31" s="7">
        <v>3</v>
      </c>
      <c r="D31" s="7">
        <v>3</v>
      </c>
      <c r="E31" s="7">
        <v>180</v>
      </c>
      <c r="F31" s="7">
        <v>147</v>
      </c>
      <c r="G31" s="7">
        <v>293</v>
      </c>
      <c r="H31" s="7">
        <v>229</v>
      </c>
      <c r="I31" s="7">
        <v>100</v>
      </c>
      <c r="J31" s="7">
        <v>81.666666666666671</v>
      </c>
      <c r="K31" s="7">
        <v>78.156996587030719</v>
      </c>
    </row>
    <row r="32" spans="1:11" x14ac:dyDescent="0.2">
      <c r="A32" s="2" t="s">
        <v>102</v>
      </c>
      <c r="B32" s="2" t="s">
        <v>103</v>
      </c>
      <c r="C32" s="7">
        <v>4</v>
      </c>
      <c r="D32" s="7">
        <v>4</v>
      </c>
      <c r="E32" s="7">
        <v>41</v>
      </c>
      <c r="F32" s="7">
        <v>31</v>
      </c>
      <c r="G32" s="7">
        <v>131</v>
      </c>
      <c r="H32" s="7">
        <v>110</v>
      </c>
      <c r="I32" s="7">
        <v>100</v>
      </c>
      <c r="J32" s="7">
        <v>75.609756097560975</v>
      </c>
      <c r="K32" s="7">
        <v>83.969465648854964</v>
      </c>
    </row>
    <row r="33" spans="1:11" x14ac:dyDescent="0.2">
      <c r="A33" s="2" t="s">
        <v>104</v>
      </c>
      <c r="B33" s="2" t="s">
        <v>105</v>
      </c>
      <c r="C33" s="7">
        <v>10</v>
      </c>
      <c r="D33" s="7">
        <v>10</v>
      </c>
      <c r="E33" s="7">
        <v>133</v>
      </c>
      <c r="F33" s="7">
        <v>107</v>
      </c>
      <c r="G33" s="7">
        <v>232</v>
      </c>
      <c r="H33" s="7">
        <v>209</v>
      </c>
      <c r="I33" s="7">
        <v>100</v>
      </c>
      <c r="J33" s="7">
        <v>80.451127819548873</v>
      </c>
      <c r="K33" s="7">
        <v>90.08620689655173</v>
      </c>
    </row>
    <row r="34" spans="1:11" x14ac:dyDescent="0.2">
      <c r="A34" s="2" t="s">
        <v>106</v>
      </c>
      <c r="B34" s="2" t="s">
        <v>107</v>
      </c>
      <c r="C34" s="7">
        <v>17</v>
      </c>
      <c r="D34" s="7">
        <v>15</v>
      </c>
      <c r="E34" s="7">
        <v>169</v>
      </c>
      <c r="F34" s="7">
        <v>131</v>
      </c>
      <c r="G34" s="7">
        <v>343</v>
      </c>
      <c r="H34" s="7">
        <v>309</v>
      </c>
      <c r="I34" s="7">
        <v>88.235294117647058</v>
      </c>
      <c r="J34" s="7">
        <v>77.514792899408278</v>
      </c>
      <c r="K34" s="7">
        <v>90.087463556851304</v>
      </c>
    </row>
    <row r="35" spans="1:11" x14ac:dyDescent="0.2">
      <c r="A35" s="2" t="s">
        <v>108</v>
      </c>
      <c r="B35" s="2" t="s">
        <v>109</v>
      </c>
      <c r="C35" s="7">
        <v>10</v>
      </c>
      <c r="D35" s="7">
        <v>9</v>
      </c>
      <c r="E35" s="7">
        <v>48</v>
      </c>
      <c r="F35" s="7">
        <v>43</v>
      </c>
      <c r="G35" s="7">
        <v>125</v>
      </c>
      <c r="H35" s="7">
        <v>118</v>
      </c>
      <c r="I35" s="7">
        <v>90</v>
      </c>
      <c r="J35" s="7">
        <v>89.583333333333343</v>
      </c>
      <c r="K35" s="7">
        <v>94.399999999999991</v>
      </c>
    </row>
    <row r="36" spans="1:11" x14ac:dyDescent="0.2">
      <c r="A36" s="2" t="s">
        <v>110</v>
      </c>
      <c r="B36" s="2" t="s">
        <v>111</v>
      </c>
      <c r="C36" s="7">
        <v>4</v>
      </c>
      <c r="D36" s="7">
        <v>2</v>
      </c>
      <c r="E36" s="7">
        <v>140</v>
      </c>
      <c r="F36" s="7">
        <v>81</v>
      </c>
      <c r="G36" s="7">
        <v>385</v>
      </c>
      <c r="H36" s="7">
        <v>286</v>
      </c>
      <c r="I36" s="7">
        <v>50</v>
      </c>
      <c r="J36" s="7">
        <v>57.857142857142861</v>
      </c>
      <c r="K36" s="7">
        <v>74.285714285714292</v>
      </c>
    </row>
    <row r="37" spans="1:11" x14ac:dyDescent="0.2">
      <c r="A37" s="2" t="s">
        <v>112</v>
      </c>
      <c r="B37" s="2" t="s">
        <v>113</v>
      </c>
      <c r="C37" s="7">
        <v>3</v>
      </c>
      <c r="D37" s="7">
        <v>3</v>
      </c>
      <c r="E37" s="7">
        <v>21</v>
      </c>
      <c r="F37" s="7">
        <v>19</v>
      </c>
      <c r="G37" s="7">
        <v>92</v>
      </c>
      <c r="H37" s="7">
        <v>89</v>
      </c>
      <c r="I37" s="7">
        <v>100</v>
      </c>
      <c r="J37" s="7">
        <v>90.476190476190482</v>
      </c>
      <c r="K37" s="7">
        <v>96.739130434782609</v>
      </c>
    </row>
    <row r="38" spans="1:11" x14ac:dyDescent="0.2">
      <c r="A38" s="2" t="s">
        <v>114</v>
      </c>
      <c r="B38" s="2" t="s">
        <v>115</v>
      </c>
      <c r="C38" s="7">
        <v>7</v>
      </c>
      <c r="D38" s="7">
        <v>7</v>
      </c>
      <c r="E38" s="7">
        <v>23</v>
      </c>
      <c r="F38" s="7">
        <v>19</v>
      </c>
      <c r="G38" s="7">
        <v>78</v>
      </c>
      <c r="H38" s="7">
        <v>69</v>
      </c>
      <c r="I38" s="7">
        <v>100</v>
      </c>
      <c r="J38" s="7">
        <v>82.608695652173907</v>
      </c>
      <c r="K38" s="7">
        <v>88.461538461538453</v>
      </c>
    </row>
    <row r="39" spans="1:11" x14ac:dyDescent="0.2">
      <c r="A39" s="2" t="s">
        <v>116</v>
      </c>
      <c r="B39" s="2" t="s">
        <v>117</v>
      </c>
      <c r="C39" s="7">
        <v>10</v>
      </c>
      <c r="D39" s="7">
        <v>8</v>
      </c>
      <c r="E39" s="7">
        <v>26</v>
      </c>
      <c r="F39" s="7">
        <v>23</v>
      </c>
      <c r="G39" s="7">
        <v>95</v>
      </c>
      <c r="H39" s="7">
        <v>88</v>
      </c>
      <c r="I39" s="7">
        <v>80</v>
      </c>
      <c r="J39" s="7">
        <v>88.461538461538453</v>
      </c>
      <c r="K39" s="7">
        <v>92.631578947368425</v>
      </c>
    </row>
    <row r="40" spans="1:11" x14ac:dyDescent="0.2">
      <c r="A40" s="2" t="s">
        <v>118</v>
      </c>
      <c r="B40" s="2" t="s">
        <v>119</v>
      </c>
      <c r="C40" s="7">
        <v>34</v>
      </c>
      <c r="D40" s="7">
        <v>28</v>
      </c>
      <c r="E40" s="7">
        <v>233</v>
      </c>
      <c r="F40" s="7">
        <v>177</v>
      </c>
      <c r="G40" s="7">
        <v>855</v>
      </c>
      <c r="H40" s="7">
        <v>725</v>
      </c>
      <c r="I40" s="7">
        <v>82.35294117647058</v>
      </c>
      <c r="J40" s="7">
        <v>75.965665236051507</v>
      </c>
      <c r="K40" s="7">
        <v>84.795321637426895</v>
      </c>
    </row>
    <row r="41" spans="1:11" x14ac:dyDescent="0.2">
      <c r="A41" s="2" t="s">
        <v>120</v>
      </c>
      <c r="B41" s="2" t="s">
        <v>121</v>
      </c>
      <c r="C41" s="7">
        <v>5</v>
      </c>
      <c r="D41" s="7">
        <v>4</v>
      </c>
      <c r="E41" s="7">
        <v>27</v>
      </c>
      <c r="F41" s="7">
        <v>21</v>
      </c>
      <c r="G41" s="7">
        <v>38</v>
      </c>
      <c r="H41" s="7">
        <v>34</v>
      </c>
      <c r="I41" s="7">
        <v>80</v>
      </c>
      <c r="J41" s="7">
        <v>77.777777777777786</v>
      </c>
      <c r="K41" s="7">
        <v>89.473684210526315</v>
      </c>
    </row>
    <row r="42" spans="1:11" x14ac:dyDescent="0.2">
      <c r="A42" s="2" t="s">
        <v>122</v>
      </c>
      <c r="B42" s="2" t="s">
        <v>123</v>
      </c>
      <c r="C42" s="7">
        <v>10</v>
      </c>
      <c r="D42" s="7">
        <v>10</v>
      </c>
      <c r="E42" s="7">
        <v>33</v>
      </c>
      <c r="F42" s="7">
        <v>27</v>
      </c>
      <c r="G42" s="7">
        <v>145</v>
      </c>
      <c r="H42" s="7">
        <v>131</v>
      </c>
      <c r="I42" s="7">
        <v>100</v>
      </c>
      <c r="J42" s="7">
        <v>81.818181818181827</v>
      </c>
      <c r="K42" s="7">
        <v>90.344827586206904</v>
      </c>
    </row>
    <row r="43" spans="1:11" x14ac:dyDescent="0.2">
      <c r="A43" s="2" t="s">
        <v>124</v>
      </c>
      <c r="B43" s="2" t="s">
        <v>125</v>
      </c>
      <c r="C43" s="7">
        <v>15</v>
      </c>
      <c r="D43" s="7">
        <v>11</v>
      </c>
      <c r="E43" s="7">
        <v>62</v>
      </c>
      <c r="F43" s="7">
        <v>49</v>
      </c>
      <c r="G43" s="7">
        <v>128</v>
      </c>
      <c r="H43" s="7">
        <v>98</v>
      </c>
      <c r="I43" s="7">
        <v>73.333333333333329</v>
      </c>
      <c r="J43" s="7">
        <v>79.032258064516128</v>
      </c>
      <c r="K43" s="7">
        <v>76.5625</v>
      </c>
    </row>
    <row r="44" spans="1:11" x14ac:dyDescent="0.2">
      <c r="A44" s="2" t="s">
        <v>126</v>
      </c>
      <c r="B44" s="2" t="s">
        <v>127</v>
      </c>
      <c r="C44" s="7">
        <v>7</v>
      </c>
      <c r="D44" s="7">
        <v>7</v>
      </c>
      <c r="E44" s="7">
        <v>67</v>
      </c>
      <c r="F44" s="7">
        <v>63</v>
      </c>
      <c r="G44" s="7">
        <v>164</v>
      </c>
      <c r="H44" s="7">
        <v>153</v>
      </c>
      <c r="I44" s="7">
        <v>100</v>
      </c>
      <c r="J44" s="7">
        <v>94.029850746268664</v>
      </c>
      <c r="K44" s="7">
        <v>93.292682926829272</v>
      </c>
    </row>
    <row r="45" spans="1:11" x14ac:dyDescent="0.2">
      <c r="A45" s="2" t="s">
        <v>128</v>
      </c>
      <c r="B45" s="2" t="s">
        <v>129</v>
      </c>
      <c r="C45" s="7">
        <v>1</v>
      </c>
      <c r="D45" s="7">
        <v>1</v>
      </c>
      <c r="E45" s="7">
        <v>207</v>
      </c>
      <c r="F45" s="7">
        <v>184</v>
      </c>
      <c r="G45" s="7">
        <v>300</v>
      </c>
      <c r="H45" s="7">
        <v>262</v>
      </c>
      <c r="I45" s="7">
        <v>100</v>
      </c>
      <c r="J45" s="7">
        <v>88.888888888888886</v>
      </c>
      <c r="K45" s="7">
        <v>87.333333333333329</v>
      </c>
    </row>
    <row r="46" spans="1:11" x14ac:dyDescent="0.2">
      <c r="A46" s="2" t="s">
        <v>130</v>
      </c>
      <c r="B46" s="2" t="s">
        <v>131</v>
      </c>
      <c r="C46" s="7">
        <v>4</v>
      </c>
      <c r="D46" s="7">
        <v>4</v>
      </c>
      <c r="E46" s="7">
        <v>18</v>
      </c>
      <c r="F46" s="7">
        <v>16</v>
      </c>
      <c r="G46" s="7">
        <v>40</v>
      </c>
      <c r="H46" s="7">
        <v>37</v>
      </c>
      <c r="I46" s="7">
        <v>100</v>
      </c>
      <c r="J46" s="7">
        <v>88.888888888888886</v>
      </c>
      <c r="K46" s="7">
        <v>92.5</v>
      </c>
    </row>
    <row r="47" spans="1:11" x14ac:dyDescent="0.2">
      <c r="A47" s="2" t="s">
        <v>132</v>
      </c>
      <c r="B47" s="2" t="s">
        <v>133</v>
      </c>
      <c r="C47" s="7">
        <v>4</v>
      </c>
      <c r="D47" s="7">
        <v>4</v>
      </c>
      <c r="E47" s="7">
        <v>44</v>
      </c>
      <c r="F47" s="7">
        <v>37</v>
      </c>
      <c r="G47" s="7">
        <v>225</v>
      </c>
      <c r="H47" s="7">
        <v>207</v>
      </c>
      <c r="I47" s="7">
        <v>100</v>
      </c>
      <c r="J47" s="7">
        <v>84.090909090909093</v>
      </c>
      <c r="K47" s="7">
        <v>92</v>
      </c>
    </row>
    <row r="48" spans="1:11" x14ac:dyDescent="0.2">
      <c r="A48" s="2" t="s">
        <v>134</v>
      </c>
      <c r="B48" s="2" t="s">
        <v>135</v>
      </c>
      <c r="C48" s="7">
        <v>1</v>
      </c>
      <c r="D48" s="7">
        <v>1</v>
      </c>
      <c r="E48" s="7">
        <v>23</v>
      </c>
      <c r="F48" s="7">
        <v>19</v>
      </c>
      <c r="G48" s="7">
        <v>88</v>
      </c>
      <c r="H48" s="7">
        <v>68</v>
      </c>
      <c r="I48" s="7">
        <v>100</v>
      </c>
      <c r="J48" s="7">
        <v>82.608695652173907</v>
      </c>
      <c r="K48" s="7">
        <v>77.272727272727266</v>
      </c>
    </row>
    <row r="49" spans="1:11" ht="30" x14ac:dyDescent="0.2">
      <c r="A49" s="2" t="s">
        <v>136</v>
      </c>
      <c r="B49" s="2" t="s">
        <v>137</v>
      </c>
      <c r="C49" s="7">
        <v>21</v>
      </c>
      <c r="D49" s="7">
        <v>16</v>
      </c>
      <c r="E49" s="7">
        <v>86</v>
      </c>
      <c r="F49" s="7">
        <v>57</v>
      </c>
      <c r="G49" s="7">
        <v>290</v>
      </c>
      <c r="H49" s="7">
        <v>249</v>
      </c>
      <c r="I49" s="7">
        <v>76.19047619047619</v>
      </c>
      <c r="J49" s="7">
        <v>66.279069767441854</v>
      </c>
      <c r="K49" s="7">
        <v>85.862068965517253</v>
      </c>
    </row>
    <row r="50" spans="1:11" x14ac:dyDescent="0.2">
      <c r="A50" s="2" t="s">
        <v>138</v>
      </c>
      <c r="B50" s="2" t="s">
        <v>139</v>
      </c>
      <c r="C50" s="7">
        <v>5</v>
      </c>
      <c r="D50" s="7">
        <v>4</v>
      </c>
      <c r="E50" s="7">
        <v>26</v>
      </c>
      <c r="F50" s="7">
        <v>21</v>
      </c>
      <c r="G50" s="7">
        <v>148</v>
      </c>
      <c r="H50" s="7">
        <v>126</v>
      </c>
      <c r="I50" s="7">
        <v>80</v>
      </c>
      <c r="J50" s="7">
        <v>80.769230769230774</v>
      </c>
      <c r="K50" s="7">
        <v>85.13513513513513</v>
      </c>
    </row>
    <row r="51" spans="1:11" x14ac:dyDescent="0.2">
      <c r="A51" s="2" t="s">
        <v>140</v>
      </c>
      <c r="B51" s="2" t="s">
        <v>141</v>
      </c>
      <c r="C51" s="7">
        <v>9</v>
      </c>
      <c r="D51" s="7">
        <v>8</v>
      </c>
      <c r="E51" s="7">
        <v>73</v>
      </c>
      <c r="F51" s="7">
        <v>58</v>
      </c>
      <c r="G51" s="7">
        <v>212</v>
      </c>
      <c r="H51" s="7">
        <v>178</v>
      </c>
      <c r="I51" s="7">
        <v>88.888888888888886</v>
      </c>
      <c r="J51" s="7">
        <v>79.452054794520549</v>
      </c>
      <c r="K51" s="7">
        <v>83.962264150943398</v>
      </c>
    </row>
    <row r="52" spans="1:11" x14ac:dyDescent="0.2">
      <c r="A52" s="2" t="s">
        <v>142</v>
      </c>
      <c r="B52" s="2" t="s">
        <v>143</v>
      </c>
      <c r="C52" s="7">
        <v>2</v>
      </c>
      <c r="D52" s="7">
        <v>2</v>
      </c>
      <c r="E52" s="7">
        <v>50</v>
      </c>
      <c r="F52" s="7">
        <v>46</v>
      </c>
      <c r="G52" s="7">
        <v>234</v>
      </c>
      <c r="H52" s="7">
        <v>227</v>
      </c>
      <c r="I52" s="7">
        <v>100</v>
      </c>
      <c r="J52" s="7">
        <v>92</v>
      </c>
      <c r="K52" s="7">
        <v>97.008547008547012</v>
      </c>
    </row>
    <row r="53" spans="1:11" x14ac:dyDescent="0.2">
      <c r="A53" s="2" t="s">
        <v>144</v>
      </c>
      <c r="B53" s="2" t="s">
        <v>145</v>
      </c>
      <c r="C53" s="7">
        <v>9</v>
      </c>
      <c r="D53" s="7">
        <v>9</v>
      </c>
      <c r="E53" s="7">
        <v>58</v>
      </c>
      <c r="F53" s="7">
        <v>51</v>
      </c>
      <c r="G53" s="7">
        <v>158</v>
      </c>
      <c r="H53" s="7">
        <v>152</v>
      </c>
      <c r="I53" s="7">
        <v>100</v>
      </c>
      <c r="J53" s="7">
        <v>87.931034482758619</v>
      </c>
      <c r="K53" s="7">
        <v>96.202531645569621</v>
      </c>
    </row>
    <row r="54" spans="1:11" x14ac:dyDescent="0.2">
      <c r="A54" s="2" t="s">
        <v>146</v>
      </c>
      <c r="B54" s="2" t="s">
        <v>147</v>
      </c>
      <c r="C54" s="7">
        <v>8</v>
      </c>
      <c r="D54" s="7">
        <v>7</v>
      </c>
      <c r="E54" s="7">
        <v>130</v>
      </c>
      <c r="F54" s="7">
        <v>102</v>
      </c>
      <c r="G54" s="7">
        <v>357</v>
      </c>
      <c r="H54" s="7">
        <v>324</v>
      </c>
      <c r="I54" s="7">
        <v>87.5</v>
      </c>
      <c r="J54" s="7">
        <v>78.461538461538467</v>
      </c>
      <c r="K54" s="7">
        <v>90.756302521008408</v>
      </c>
    </row>
    <row r="55" spans="1:11" ht="30" x14ac:dyDescent="0.2">
      <c r="A55" s="2" t="s">
        <v>148</v>
      </c>
      <c r="B55" s="2" t="s">
        <v>149</v>
      </c>
      <c r="C55" s="7">
        <v>11</v>
      </c>
      <c r="D55" s="7">
        <v>10</v>
      </c>
      <c r="E55" s="7">
        <v>106</v>
      </c>
      <c r="F55" s="7">
        <v>99</v>
      </c>
      <c r="G55" s="7">
        <v>273</v>
      </c>
      <c r="H55" s="7">
        <v>254</v>
      </c>
      <c r="I55" s="7">
        <v>90.909090909090907</v>
      </c>
      <c r="J55" s="7">
        <v>93.396226415094347</v>
      </c>
      <c r="K55" s="7">
        <v>93.040293040293037</v>
      </c>
    </row>
    <row r="56" spans="1:11" x14ac:dyDescent="0.2">
      <c r="A56" s="2" t="s">
        <v>150</v>
      </c>
      <c r="B56" s="2" t="s">
        <v>151</v>
      </c>
      <c r="C56" s="7">
        <v>3</v>
      </c>
      <c r="D56" s="7">
        <v>3</v>
      </c>
      <c r="E56" s="7">
        <v>22</v>
      </c>
      <c r="F56" s="7">
        <v>19</v>
      </c>
      <c r="G56" s="7">
        <v>57</v>
      </c>
      <c r="H56" s="7">
        <v>53</v>
      </c>
      <c r="I56" s="7">
        <v>100</v>
      </c>
      <c r="J56" s="7">
        <v>86.36363636363636</v>
      </c>
      <c r="K56" s="7">
        <v>92.982456140350877</v>
      </c>
    </row>
    <row r="57" spans="1:11" x14ac:dyDescent="0.2">
      <c r="A57" s="2" t="s">
        <v>152</v>
      </c>
      <c r="B57" s="2" t="s">
        <v>153</v>
      </c>
      <c r="C57" s="7">
        <v>7</v>
      </c>
      <c r="D57" s="7">
        <v>7</v>
      </c>
      <c r="E57" s="7">
        <v>58</v>
      </c>
      <c r="F57" s="7">
        <v>43</v>
      </c>
      <c r="G57" s="7">
        <v>128</v>
      </c>
      <c r="H57" s="7">
        <v>123</v>
      </c>
      <c r="I57" s="7">
        <v>100</v>
      </c>
      <c r="J57" s="7">
        <v>74.137931034482762</v>
      </c>
      <c r="K57" s="7">
        <v>96.09375</v>
      </c>
    </row>
    <row r="58" spans="1:11" x14ac:dyDescent="0.2">
      <c r="A58" s="2" t="s">
        <v>154</v>
      </c>
      <c r="B58" s="2" t="s">
        <v>155</v>
      </c>
      <c r="C58" s="7">
        <v>3</v>
      </c>
      <c r="D58" s="7">
        <v>3</v>
      </c>
      <c r="E58" s="7">
        <v>38</v>
      </c>
      <c r="F58" s="7">
        <v>35</v>
      </c>
      <c r="G58" s="7">
        <v>84</v>
      </c>
      <c r="H58" s="7">
        <v>81</v>
      </c>
      <c r="I58" s="7">
        <v>100</v>
      </c>
      <c r="J58" s="7">
        <v>92.10526315789474</v>
      </c>
      <c r="K58" s="7">
        <v>96.428571428571431</v>
      </c>
    </row>
    <row r="59" spans="1:11" x14ac:dyDescent="0.2">
      <c r="A59" s="2" t="s">
        <v>156</v>
      </c>
      <c r="B59" s="2" t="s">
        <v>157</v>
      </c>
      <c r="C59" s="7">
        <v>5</v>
      </c>
      <c r="D59" s="7">
        <v>4</v>
      </c>
      <c r="E59" s="7">
        <v>47</v>
      </c>
      <c r="F59" s="7">
        <v>44</v>
      </c>
      <c r="G59" s="7">
        <v>69</v>
      </c>
      <c r="H59" s="7">
        <v>65</v>
      </c>
      <c r="I59" s="7">
        <v>80</v>
      </c>
      <c r="J59" s="7">
        <v>93.61702127659575</v>
      </c>
      <c r="K59" s="7">
        <v>94.20289855072464</v>
      </c>
    </row>
    <row r="60" spans="1:11" x14ac:dyDescent="0.2">
      <c r="A60" s="2" t="s">
        <v>158</v>
      </c>
      <c r="B60" s="2" t="s">
        <v>159</v>
      </c>
      <c r="C60" s="7">
        <v>8</v>
      </c>
      <c r="D60" s="7">
        <v>4</v>
      </c>
      <c r="E60" s="7">
        <v>50</v>
      </c>
      <c r="F60" s="7">
        <v>34</v>
      </c>
      <c r="G60" s="7">
        <v>191</v>
      </c>
      <c r="H60" s="7">
        <v>151</v>
      </c>
      <c r="I60" s="7">
        <v>50</v>
      </c>
      <c r="J60" s="7">
        <v>68</v>
      </c>
      <c r="K60" s="7">
        <v>79.057591623036643</v>
      </c>
    </row>
    <row r="61" spans="1:11" x14ac:dyDescent="0.2">
      <c r="A61" s="2" t="s">
        <v>160</v>
      </c>
      <c r="B61" s="2" t="s">
        <v>161</v>
      </c>
      <c r="C61" s="7">
        <v>49</v>
      </c>
      <c r="D61" s="7">
        <v>42</v>
      </c>
      <c r="E61" s="7">
        <v>581</v>
      </c>
      <c r="F61" s="7">
        <v>518</v>
      </c>
      <c r="G61" s="7">
        <v>598</v>
      </c>
      <c r="H61" s="7">
        <v>578</v>
      </c>
      <c r="I61" s="7">
        <v>85.714285714285708</v>
      </c>
      <c r="J61" s="7">
        <v>89.156626506024097</v>
      </c>
      <c r="K61" s="7">
        <v>96.655518394648837</v>
      </c>
    </row>
    <row r="62" spans="1:11" x14ac:dyDescent="0.2">
      <c r="A62" s="2" t="s">
        <v>162</v>
      </c>
      <c r="B62" s="2" t="s">
        <v>163</v>
      </c>
      <c r="C62" s="7">
        <v>6</v>
      </c>
      <c r="D62" s="7">
        <v>5</v>
      </c>
      <c r="E62" s="7">
        <v>89</v>
      </c>
      <c r="F62" s="7">
        <v>75</v>
      </c>
      <c r="G62" s="7">
        <v>259</v>
      </c>
      <c r="H62" s="7">
        <v>244</v>
      </c>
      <c r="I62" s="7">
        <v>83.333333333333343</v>
      </c>
      <c r="J62" s="7">
        <v>84.269662921348313</v>
      </c>
      <c r="K62" s="7">
        <v>94.208494208494216</v>
      </c>
    </row>
    <row r="63" spans="1:11" x14ac:dyDescent="0.2">
      <c r="A63" s="2" t="s">
        <v>164</v>
      </c>
      <c r="B63" s="2" t="s">
        <v>165</v>
      </c>
      <c r="C63" s="7">
        <v>17</v>
      </c>
      <c r="D63" s="7">
        <v>14</v>
      </c>
      <c r="E63" s="7">
        <v>109</v>
      </c>
      <c r="F63" s="7">
        <v>100</v>
      </c>
      <c r="G63" s="7">
        <v>254</v>
      </c>
      <c r="H63" s="7">
        <v>245</v>
      </c>
      <c r="I63" s="7">
        <v>82.35294117647058</v>
      </c>
      <c r="J63" s="7">
        <v>91.743119266055047</v>
      </c>
      <c r="K63" s="7">
        <v>96.456692913385822</v>
      </c>
    </row>
    <row r="64" spans="1:11" x14ac:dyDescent="0.2">
      <c r="A64" s="2" t="s">
        <v>166</v>
      </c>
      <c r="B64" s="2" t="s">
        <v>167</v>
      </c>
      <c r="C64" s="7">
        <v>7</v>
      </c>
      <c r="D64" s="7">
        <v>7</v>
      </c>
      <c r="E64" s="7">
        <v>118</v>
      </c>
      <c r="F64" s="7">
        <v>105</v>
      </c>
      <c r="G64" s="7">
        <v>213</v>
      </c>
      <c r="H64" s="7">
        <v>194</v>
      </c>
      <c r="I64" s="7">
        <v>100</v>
      </c>
      <c r="J64" s="7">
        <v>88.983050847457619</v>
      </c>
      <c r="K64" s="7">
        <v>91.079812206572768</v>
      </c>
    </row>
    <row r="65" spans="1:11" x14ac:dyDescent="0.2">
      <c r="A65" s="2" t="s">
        <v>168</v>
      </c>
      <c r="B65" s="2" t="s">
        <v>169</v>
      </c>
      <c r="C65" s="7">
        <v>1</v>
      </c>
      <c r="D65" s="7">
        <v>1</v>
      </c>
      <c r="E65" s="7">
        <v>8</v>
      </c>
      <c r="F65" s="7">
        <v>7</v>
      </c>
      <c r="G65" s="7">
        <v>47</v>
      </c>
      <c r="H65" s="7">
        <v>37</v>
      </c>
      <c r="I65" s="7">
        <v>100</v>
      </c>
      <c r="J65" s="7">
        <v>87.5</v>
      </c>
      <c r="K65" s="7">
        <v>78.723404255319153</v>
      </c>
    </row>
    <row r="66" spans="1:11" x14ac:dyDescent="0.2">
      <c r="A66" s="2" t="s">
        <v>170</v>
      </c>
      <c r="B66" s="2" t="s">
        <v>171</v>
      </c>
      <c r="C66" s="7">
        <v>6</v>
      </c>
      <c r="D66" s="7">
        <v>4</v>
      </c>
      <c r="E66" s="7">
        <v>138</v>
      </c>
      <c r="F66" s="7">
        <v>89</v>
      </c>
      <c r="G66" s="7">
        <v>235</v>
      </c>
      <c r="H66" s="7">
        <v>187</v>
      </c>
      <c r="I66" s="7">
        <v>66.666666666666657</v>
      </c>
      <c r="J66" s="7">
        <v>64.492753623188406</v>
      </c>
      <c r="K66" s="7">
        <v>79.574468085106389</v>
      </c>
    </row>
    <row r="67" spans="1:11" x14ac:dyDescent="0.2">
      <c r="A67" s="2" t="s">
        <v>172</v>
      </c>
      <c r="B67" s="2" t="s">
        <v>173</v>
      </c>
      <c r="C67" s="7">
        <v>15</v>
      </c>
      <c r="D67" s="7">
        <v>15</v>
      </c>
      <c r="E67" s="7">
        <v>91</v>
      </c>
      <c r="F67" s="7">
        <v>90</v>
      </c>
      <c r="G67" s="7">
        <v>156</v>
      </c>
      <c r="H67" s="7">
        <v>154</v>
      </c>
      <c r="I67" s="7">
        <v>100</v>
      </c>
      <c r="J67" s="7">
        <v>98.901098901098905</v>
      </c>
      <c r="K67" s="7">
        <v>98.71794871794873</v>
      </c>
    </row>
    <row r="68" spans="1:11" x14ac:dyDescent="0.2">
      <c r="A68" s="2" t="s">
        <v>174</v>
      </c>
      <c r="B68" s="2" t="s">
        <v>175</v>
      </c>
      <c r="C68" s="7">
        <v>5</v>
      </c>
      <c r="D68" s="7">
        <v>4</v>
      </c>
      <c r="E68" s="7">
        <v>55</v>
      </c>
      <c r="F68" s="7">
        <v>48</v>
      </c>
      <c r="G68" s="7">
        <v>205</v>
      </c>
      <c r="H68" s="7">
        <v>182</v>
      </c>
      <c r="I68" s="7">
        <v>80</v>
      </c>
      <c r="J68" s="7">
        <v>87.272727272727266</v>
      </c>
      <c r="K68" s="7">
        <v>88.780487804878049</v>
      </c>
    </row>
    <row r="69" spans="1:11" x14ac:dyDescent="0.2">
      <c r="A69" s="2" t="s">
        <v>176</v>
      </c>
      <c r="B69" s="2" t="s">
        <v>177</v>
      </c>
      <c r="C69" s="7">
        <v>4</v>
      </c>
      <c r="D69" s="7">
        <v>4</v>
      </c>
      <c r="E69" s="7">
        <v>21</v>
      </c>
      <c r="F69" s="7">
        <v>19</v>
      </c>
      <c r="G69" s="7">
        <v>65</v>
      </c>
      <c r="H69" s="7">
        <v>62</v>
      </c>
      <c r="I69" s="7">
        <v>100</v>
      </c>
      <c r="J69" s="7">
        <v>90.476190476190482</v>
      </c>
      <c r="K69" s="7">
        <v>95.384615384615387</v>
      </c>
    </row>
    <row r="70" spans="1:11" x14ac:dyDescent="0.2">
      <c r="A70" s="2" t="s">
        <v>178</v>
      </c>
      <c r="B70" s="2" t="s">
        <v>179</v>
      </c>
      <c r="C70" s="7">
        <v>5</v>
      </c>
      <c r="D70" s="7">
        <v>4</v>
      </c>
      <c r="E70" s="7">
        <v>29</v>
      </c>
      <c r="F70" s="7">
        <v>18</v>
      </c>
      <c r="G70" s="7">
        <v>95</v>
      </c>
      <c r="H70" s="7">
        <v>85</v>
      </c>
      <c r="I70" s="7">
        <v>80</v>
      </c>
      <c r="J70" s="7">
        <v>62.068965517241381</v>
      </c>
      <c r="K70" s="7">
        <v>89.473684210526315</v>
      </c>
    </row>
    <row r="71" spans="1:11" ht="30" x14ac:dyDescent="0.2">
      <c r="A71" s="2" t="s">
        <v>180</v>
      </c>
      <c r="B71" s="2" t="s">
        <v>181</v>
      </c>
      <c r="C71" s="7">
        <v>1</v>
      </c>
      <c r="D71" s="7">
        <v>1</v>
      </c>
      <c r="E71" s="7">
        <v>27</v>
      </c>
      <c r="F71" s="7">
        <v>20</v>
      </c>
      <c r="G71" s="7">
        <v>35</v>
      </c>
      <c r="H71" s="7">
        <v>30</v>
      </c>
      <c r="I71" s="7">
        <v>100</v>
      </c>
      <c r="J71" s="7">
        <v>74.074074074074076</v>
      </c>
      <c r="K71" s="7">
        <v>85.714285714285708</v>
      </c>
    </row>
    <row r="72" spans="1:11" x14ac:dyDescent="0.2">
      <c r="A72" s="2" t="s">
        <v>182</v>
      </c>
      <c r="B72" s="2" t="s">
        <v>183</v>
      </c>
      <c r="C72" s="7">
        <v>6</v>
      </c>
      <c r="D72" s="7">
        <v>6</v>
      </c>
      <c r="E72" s="7">
        <v>54</v>
      </c>
      <c r="F72" s="7">
        <v>51</v>
      </c>
      <c r="G72" s="7">
        <v>129</v>
      </c>
      <c r="H72" s="7">
        <v>115</v>
      </c>
      <c r="I72" s="7">
        <v>100</v>
      </c>
      <c r="J72" s="7">
        <v>94.444444444444443</v>
      </c>
      <c r="K72" s="7">
        <v>89.147286821705436</v>
      </c>
    </row>
    <row r="73" spans="1:11" x14ac:dyDescent="0.2">
      <c r="A73" s="2" t="s">
        <v>184</v>
      </c>
      <c r="B73" s="2" t="s">
        <v>185</v>
      </c>
      <c r="C73" s="7">
        <v>5</v>
      </c>
      <c r="D73" s="7">
        <v>4</v>
      </c>
      <c r="E73" s="7">
        <v>45</v>
      </c>
      <c r="F73" s="7">
        <v>40</v>
      </c>
      <c r="G73" s="7">
        <v>75</v>
      </c>
      <c r="H73" s="7">
        <v>67</v>
      </c>
      <c r="I73" s="7">
        <v>80</v>
      </c>
      <c r="J73" s="7">
        <v>88.888888888888886</v>
      </c>
      <c r="K73" s="7">
        <v>89.333333333333329</v>
      </c>
    </row>
    <row r="74" spans="1:11" x14ac:dyDescent="0.2">
      <c r="A74" s="2" t="s">
        <v>186</v>
      </c>
      <c r="B74" s="2" t="s">
        <v>187</v>
      </c>
      <c r="C74" s="7">
        <v>13</v>
      </c>
      <c r="D74" s="7">
        <v>13</v>
      </c>
      <c r="E74" s="7">
        <v>66</v>
      </c>
      <c r="F74" s="7">
        <v>51</v>
      </c>
      <c r="G74" s="7">
        <v>124</v>
      </c>
      <c r="H74" s="7">
        <v>116</v>
      </c>
      <c r="I74" s="7">
        <v>100</v>
      </c>
      <c r="J74" s="7">
        <v>77.272727272727266</v>
      </c>
      <c r="K74" s="7">
        <v>93.548387096774192</v>
      </c>
    </row>
    <row r="75" spans="1:11" x14ac:dyDescent="0.2">
      <c r="A75" s="2" t="s">
        <v>188</v>
      </c>
      <c r="B75" s="2" t="s">
        <v>189</v>
      </c>
      <c r="C75" s="7">
        <v>30</v>
      </c>
      <c r="D75" s="7">
        <v>24</v>
      </c>
      <c r="E75" s="7">
        <v>213</v>
      </c>
      <c r="F75" s="7">
        <v>177</v>
      </c>
      <c r="G75" s="7">
        <v>423</v>
      </c>
      <c r="H75" s="7">
        <v>390</v>
      </c>
      <c r="I75" s="7">
        <v>80</v>
      </c>
      <c r="J75" s="7">
        <v>83.098591549295776</v>
      </c>
      <c r="K75" s="7">
        <v>92.198581560283685</v>
      </c>
    </row>
    <row r="76" spans="1:11" x14ac:dyDescent="0.2">
      <c r="A76" s="2" t="s">
        <v>190</v>
      </c>
      <c r="B76" s="2" t="s">
        <v>191</v>
      </c>
      <c r="C76" s="7">
        <v>6</v>
      </c>
      <c r="D76" s="7">
        <v>6</v>
      </c>
      <c r="E76" s="7">
        <v>38</v>
      </c>
      <c r="F76" s="7">
        <v>35</v>
      </c>
      <c r="G76" s="7">
        <v>143</v>
      </c>
      <c r="H76" s="7">
        <v>135</v>
      </c>
      <c r="I76" s="7">
        <v>100</v>
      </c>
      <c r="J76" s="7">
        <v>92.10526315789474</v>
      </c>
      <c r="K76" s="7">
        <v>94.4055944055944</v>
      </c>
    </row>
    <row r="77" spans="1:11" x14ac:dyDescent="0.2">
      <c r="A77" s="2" t="s">
        <v>192</v>
      </c>
      <c r="B77" s="2" t="s">
        <v>193</v>
      </c>
      <c r="C77" s="7">
        <v>5</v>
      </c>
      <c r="D77" s="7">
        <v>3</v>
      </c>
      <c r="E77" s="7">
        <v>48</v>
      </c>
      <c r="F77" s="7">
        <v>34</v>
      </c>
      <c r="G77" s="7">
        <v>121</v>
      </c>
      <c r="H77" s="7">
        <v>98</v>
      </c>
      <c r="I77" s="7">
        <v>60</v>
      </c>
      <c r="J77" s="7">
        <v>70.833333333333343</v>
      </c>
      <c r="K77" s="7">
        <v>80.991735537190081</v>
      </c>
    </row>
    <row r="78" spans="1:11" x14ac:dyDescent="0.2">
      <c r="A78" s="2" t="s">
        <v>194</v>
      </c>
      <c r="B78" s="2" t="s">
        <v>195</v>
      </c>
      <c r="C78" s="7">
        <v>9</v>
      </c>
      <c r="D78" s="7">
        <v>9</v>
      </c>
      <c r="E78" s="7">
        <v>172</v>
      </c>
      <c r="F78" s="7">
        <v>137</v>
      </c>
      <c r="G78" s="7">
        <v>266</v>
      </c>
      <c r="H78" s="7">
        <v>252</v>
      </c>
      <c r="I78" s="7">
        <v>100</v>
      </c>
      <c r="J78" s="7">
        <v>79.651162790697668</v>
      </c>
      <c r="K78" s="7">
        <v>94.73684210526315</v>
      </c>
    </row>
    <row r="79" spans="1:11" ht="30" x14ac:dyDescent="0.2">
      <c r="A79" s="2" t="s">
        <v>196</v>
      </c>
      <c r="B79" s="2" t="s">
        <v>197</v>
      </c>
      <c r="C79" s="7">
        <v>5</v>
      </c>
      <c r="D79" s="7">
        <v>5</v>
      </c>
      <c r="E79" s="7">
        <v>45</v>
      </c>
      <c r="F79" s="7">
        <v>38</v>
      </c>
      <c r="G79" s="7">
        <v>114</v>
      </c>
      <c r="H79" s="7">
        <v>107</v>
      </c>
      <c r="I79" s="7">
        <v>100</v>
      </c>
      <c r="J79" s="7">
        <v>84.444444444444443</v>
      </c>
      <c r="K79" s="7">
        <v>93.859649122807014</v>
      </c>
    </row>
    <row r="80" spans="1:11" x14ac:dyDescent="0.2">
      <c r="A80" s="2" t="s">
        <v>198</v>
      </c>
      <c r="B80" s="2" t="s">
        <v>199</v>
      </c>
      <c r="C80" s="7">
        <v>5</v>
      </c>
      <c r="D80" s="7">
        <v>4</v>
      </c>
      <c r="E80" s="7">
        <v>84</v>
      </c>
      <c r="F80" s="7">
        <v>74</v>
      </c>
      <c r="G80" s="7">
        <v>231</v>
      </c>
      <c r="H80" s="7">
        <v>213</v>
      </c>
      <c r="I80" s="7">
        <v>80</v>
      </c>
      <c r="J80" s="7">
        <v>88.095238095238088</v>
      </c>
      <c r="K80" s="7">
        <v>92.20779220779221</v>
      </c>
    </row>
    <row r="81" spans="1:11" x14ac:dyDescent="0.2">
      <c r="A81" s="2" t="s">
        <v>200</v>
      </c>
      <c r="B81" s="2" t="s">
        <v>201</v>
      </c>
      <c r="C81" s="7">
        <v>1</v>
      </c>
      <c r="D81" s="7">
        <v>1</v>
      </c>
      <c r="E81" s="7">
        <v>25</v>
      </c>
      <c r="F81" s="7">
        <v>17</v>
      </c>
      <c r="G81" s="7">
        <v>93</v>
      </c>
      <c r="H81" s="7">
        <v>89</v>
      </c>
      <c r="I81" s="7">
        <v>100</v>
      </c>
      <c r="J81" s="7">
        <v>68</v>
      </c>
      <c r="K81" s="7">
        <v>95.6989247311828</v>
      </c>
    </row>
    <row r="82" spans="1:11" x14ac:dyDescent="0.2">
      <c r="A82" s="2" t="s">
        <v>202</v>
      </c>
      <c r="B82" s="2" t="s">
        <v>203</v>
      </c>
      <c r="C82" s="7">
        <v>12</v>
      </c>
      <c r="D82" s="7">
        <v>11</v>
      </c>
      <c r="E82" s="7">
        <v>78</v>
      </c>
      <c r="F82" s="7">
        <v>59</v>
      </c>
      <c r="G82" s="7">
        <v>237</v>
      </c>
      <c r="H82" s="7">
        <v>201</v>
      </c>
      <c r="I82" s="7">
        <v>91.666666666666657</v>
      </c>
      <c r="J82" s="7">
        <v>75.641025641025635</v>
      </c>
      <c r="K82" s="7">
        <v>84.810126582278471</v>
      </c>
    </row>
    <row r="83" spans="1:11" x14ac:dyDescent="0.2">
      <c r="A83" s="2" t="s">
        <v>204</v>
      </c>
      <c r="B83" s="2" t="s">
        <v>205</v>
      </c>
      <c r="C83" s="7">
        <v>13</v>
      </c>
      <c r="D83" s="7">
        <v>11</v>
      </c>
      <c r="E83" s="7">
        <v>60</v>
      </c>
      <c r="F83" s="7">
        <v>57</v>
      </c>
      <c r="G83" s="7">
        <v>101</v>
      </c>
      <c r="H83" s="7">
        <v>94</v>
      </c>
      <c r="I83" s="7">
        <v>84.615384615384613</v>
      </c>
      <c r="J83" s="7">
        <v>95</v>
      </c>
      <c r="K83" s="7">
        <v>93.069306930693074</v>
      </c>
    </row>
    <row r="84" spans="1:11" ht="30" x14ac:dyDescent="0.2">
      <c r="A84" s="2" t="s">
        <v>206</v>
      </c>
      <c r="B84" s="2" t="s">
        <v>207</v>
      </c>
      <c r="C84" s="7">
        <v>25</v>
      </c>
      <c r="D84" s="7">
        <v>21</v>
      </c>
      <c r="E84" s="7">
        <v>122</v>
      </c>
      <c r="F84" s="7">
        <v>99</v>
      </c>
      <c r="G84" s="7">
        <v>258</v>
      </c>
      <c r="H84" s="7">
        <v>235</v>
      </c>
      <c r="I84" s="7">
        <v>84</v>
      </c>
      <c r="J84" s="7">
        <v>81.147540983606561</v>
      </c>
      <c r="K84" s="7">
        <v>91.085271317829452</v>
      </c>
    </row>
    <row r="85" spans="1:11" x14ac:dyDescent="0.2">
      <c r="A85" s="2" t="s">
        <v>208</v>
      </c>
      <c r="B85" s="2" t="s">
        <v>209</v>
      </c>
      <c r="C85" s="7">
        <v>8</v>
      </c>
      <c r="D85" s="7">
        <v>8</v>
      </c>
      <c r="E85" s="7">
        <v>26</v>
      </c>
      <c r="F85" s="7">
        <v>23</v>
      </c>
      <c r="G85" s="7">
        <v>94</v>
      </c>
      <c r="H85" s="7">
        <v>90</v>
      </c>
      <c r="I85" s="7">
        <v>100</v>
      </c>
      <c r="J85" s="7">
        <v>88.461538461538453</v>
      </c>
      <c r="K85" s="7">
        <v>95.744680851063833</v>
      </c>
    </row>
    <row r="86" spans="1:11" x14ac:dyDescent="0.2">
      <c r="A86" s="2" t="s">
        <v>210</v>
      </c>
      <c r="B86" s="2" t="s">
        <v>211</v>
      </c>
      <c r="C86" s="7">
        <v>17</v>
      </c>
      <c r="D86" s="7">
        <v>17</v>
      </c>
      <c r="E86" s="7">
        <v>111</v>
      </c>
      <c r="F86" s="7">
        <v>102</v>
      </c>
      <c r="G86" s="7">
        <v>335</v>
      </c>
      <c r="H86" s="7">
        <v>314</v>
      </c>
      <c r="I86" s="7">
        <v>100</v>
      </c>
      <c r="J86" s="7">
        <v>91.891891891891902</v>
      </c>
      <c r="K86" s="7">
        <v>93.731343283582092</v>
      </c>
    </row>
    <row r="87" spans="1:11" x14ac:dyDescent="0.2">
      <c r="A87" s="2" t="s">
        <v>212</v>
      </c>
      <c r="B87" s="2" t="s">
        <v>213</v>
      </c>
      <c r="C87" s="7">
        <v>5</v>
      </c>
      <c r="D87" s="7">
        <v>4</v>
      </c>
      <c r="E87" s="7">
        <v>24</v>
      </c>
      <c r="F87" s="7">
        <v>20</v>
      </c>
      <c r="G87" s="7">
        <v>47</v>
      </c>
      <c r="H87" s="7">
        <v>45</v>
      </c>
      <c r="I87" s="7">
        <v>80</v>
      </c>
      <c r="J87" s="7">
        <v>83.333333333333343</v>
      </c>
      <c r="K87" s="7">
        <v>95.744680851063833</v>
      </c>
    </row>
    <row r="88" spans="1:11" x14ac:dyDescent="0.2">
      <c r="A88" s="2" t="s">
        <v>214</v>
      </c>
      <c r="B88" s="2" t="s">
        <v>215</v>
      </c>
      <c r="C88" s="7">
        <v>4</v>
      </c>
      <c r="D88" s="7">
        <v>4</v>
      </c>
      <c r="E88" s="7">
        <v>25</v>
      </c>
      <c r="F88" s="7">
        <v>19</v>
      </c>
      <c r="G88" s="7">
        <v>91</v>
      </c>
      <c r="H88" s="7">
        <v>82</v>
      </c>
      <c r="I88" s="7">
        <v>100</v>
      </c>
      <c r="J88" s="7">
        <v>76</v>
      </c>
      <c r="K88" s="7">
        <v>90.109890109890117</v>
      </c>
    </row>
    <row r="89" spans="1:11" ht="45" x14ac:dyDescent="0.2">
      <c r="A89" s="2" t="s">
        <v>216</v>
      </c>
      <c r="B89" s="2" t="s">
        <v>217</v>
      </c>
      <c r="C89" s="7">
        <v>5</v>
      </c>
      <c r="D89" s="7">
        <v>5</v>
      </c>
      <c r="E89" s="7">
        <v>1</v>
      </c>
      <c r="F89" s="7">
        <v>1</v>
      </c>
      <c r="G89" s="7">
        <v>8</v>
      </c>
      <c r="H89" s="7">
        <v>7</v>
      </c>
      <c r="I89" s="7">
        <v>100</v>
      </c>
      <c r="J89" s="7">
        <v>100</v>
      </c>
      <c r="K89" s="7">
        <v>87.5</v>
      </c>
    </row>
    <row r="90" spans="1:11" x14ac:dyDescent="0.2">
      <c r="A90" s="2" t="s">
        <v>218</v>
      </c>
      <c r="B90" s="2" t="s">
        <v>219</v>
      </c>
      <c r="C90" s="7">
        <v>14</v>
      </c>
      <c r="D90" s="7">
        <v>8</v>
      </c>
      <c r="E90" s="7">
        <v>71</v>
      </c>
      <c r="F90" s="7">
        <v>57</v>
      </c>
      <c r="G90" s="7">
        <v>217</v>
      </c>
      <c r="H90" s="7">
        <v>171</v>
      </c>
      <c r="I90" s="7">
        <v>57.142857142857139</v>
      </c>
      <c r="J90" s="7">
        <v>80.281690140845072</v>
      </c>
      <c r="K90" s="7">
        <v>78.801843317972356</v>
      </c>
    </row>
    <row r="91" spans="1:11" x14ac:dyDescent="0.2">
      <c r="A91" s="2" t="s">
        <v>220</v>
      </c>
      <c r="B91" s="2" t="s">
        <v>221</v>
      </c>
      <c r="C91" s="7">
        <v>5</v>
      </c>
      <c r="D91" s="7">
        <v>4</v>
      </c>
      <c r="E91" s="7">
        <v>105</v>
      </c>
      <c r="F91" s="7">
        <v>71</v>
      </c>
      <c r="G91" s="7">
        <v>347</v>
      </c>
      <c r="H91" s="7">
        <v>290</v>
      </c>
      <c r="I91" s="7">
        <v>80</v>
      </c>
      <c r="J91" s="7">
        <v>67.61904761904762</v>
      </c>
      <c r="K91" s="7">
        <v>83.573487031700296</v>
      </c>
    </row>
    <row r="92" spans="1:11" x14ac:dyDescent="0.2">
      <c r="A92" s="2" t="s">
        <v>222</v>
      </c>
      <c r="B92" s="2" t="s">
        <v>223</v>
      </c>
      <c r="C92" s="7">
        <v>5</v>
      </c>
      <c r="D92" s="7">
        <v>3</v>
      </c>
      <c r="E92" s="7">
        <v>75</v>
      </c>
      <c r="F92" s="7">
        <v>43</v>
      </c>
      <c r="G92" s="7">
        <v>240</v>
      </c>
      <c r="H92" s="7">
        <v>164</v>
      </c>
      <c r="I92" s="7">
        <v>60</v>
      </c>
      <c r="J92" s="7">
        <v>57.333333333333336</v>
      </c>
      <c r="K92" s="7">
        <v>68.333333333333329</v>
      </c>
    </row>
    <row r="93" spans="1:11" x14ac:dyDescent="0.2">
      <c r="A93" s="2" t="s">
        <v>224</v>
      </c>
      <c r="B93" s="2" t="s">
        <v>225</v>
      </c>
      <c r="C93" s="7">
        <v>5</v>
      </c>
      <c r="D93" s="7">
        <v>3</v>
      </c>
      <c r="E93" s="7">
        <v>27</v>
      </c>
      <c r="F93" s="7">
        <v>22</v>
      </c>
      <c r="G93" s="7">
        <v>110</v>
      </c>
      <c r="H93" s="7">
        <v>96</v>
      </c>
      <c r="I93" s="7">
        <v>60</v>
      </c>
      <c r="J93" s="7">
        <v>81.481481481481481</v>
      </c>
      <c r="K93" s="7">
        <v>87.272727272727266</v>
      </c>
    </row>
    <row r="94" spans="1:11" x14ac:dyDescent="0.2">
      <c r="A94" s="2" t="s">
        <v>226</v>
      </c>
      <c r="B94" s="2" t="s">
        <v>227</v>
      </c>
      <c r="C94" s="7">
        <v>1</v>
      </c>
      <c r="D94" s="7">
        <v>1</v>
      </c>
      <c r="E94" s="7">
        <v>12</v>
      </c>
      <c r="F94" s="7">
        <v>12</v>
      </c>
      <c r="G94" s="7">
        <v>62</v>
      </c>
      <c r="H94" s="7">
        <v>60</v>
      </c>
      <c r="I94" s="7">
        <v>100</v>
      </c>
      <c r="J94" s="7">
        <v>100</v>
      </c>
      <c r="K94" s="7">
        <v>96.774193548387103</v>
      </c>
    </row>
    <row r="95" spans="1:11" x14ac:dyDescent="0.2">
      <c r="A95" s="2" t="s">
        <v>228</v>
      </c>
      <c r="B95" s="2" t="s">
        <v>229</v>
      </c>
      <c r="C95" s="7">
        <v>8</v>
      </c>
      <c r="D95" s="7">
        <v>6</v>
      </c>
      <c r="E95" s="7">
        <v>34</v>
      </c>
      <c r="F95" s="7">
        <v>33</v>
      </c>
      <c r="G95" s="7">
        <v>92</v>
      </c>
      <c r="H95" s="7">
        <v>77</v>
      </c>
      <c r="I95" s="7">
        <v>75</v>
      </c>
      <c r="J95" s="7">
        <v>97.058823529411768</v>
      </c>
      <c r="K95" s="7">
        <v>83.695652173913047</v>
      </c>
    </row>
    <row r="96" spans="1:11" ht="30" x14ac:dyDescent="0.2">
      <c r="A96" s="2" t="s">
        <v>230</v>
      </c>
      <c r="B96" s="2" t="s">
        <v>231</v>
      </c>
      <c r="C96" s="7">
        <v>0</v>
      </c>
      <c r="D96" s="7">
        <v>0</v>
      </c>
      <c r="E96" s="7">
        <v>8</v>
      </c>
      <c r="F96" s="7">
        <v>5</v>
      </c>
      <c r="G96" s="7">
        <v>23</v>
      </c>
      <c r="H96" s="7">
        <v>21</v>
      </c>
      <c r="I96" s="7">
        <v>0</v>
      </c>
      <c r="J96" s="7">
        <v>62.5</v>
      </c>
      <c r="K96" s="7">
        <v>91.304347826086953</v>
      </c>
    </row>
    <row r="97" spans="1:11" x14ac:dyDescent="0.2">
      <c r="A97" s="2" t="s">
        <v>232</v>
      </c>
      <c r="B97" s="2" t="s">
        <v>233</v>
      </c>
      <c r="C97" s="7">
        <v>1</v>
      </c>
      <c r="D97" s="7">
        <v>1</v>
      </c>
      <c r="E97" s="7">
        <v>36</v>
      </c>
      <c r="F97" s="7">
        <v>35</v>
      </c>
      <c r="G97" s="7">
        <v>118</v>
      </c>
      <c r="H97" s="7">
        <v>117</v>
      </c>
      <c r="I97" s="7">
        <v>100</v>
      </c>
      <c r="J97" s="7">
        <v>97.222222222222214</v>
      </c>
      <c r="K97" s="7">
        <v>99.152542372881356</v>
      </c>
    </row>
    <row r="98" spans="1:11" x14ac:dyDescent="0.2">
      <c r="A98" s="2" t="s">
        <v>234</v>
      </c>
      <c r="B98" s="2" t="s">
        <v>235</v>
      </c>
      <c r="C98" s="7">
        <v>16</v>
      </c>
      <c r="D98" s="7">
        <v>13</v>
      </c>
      <c r="E98" s="7">
        <v>68</v>
      </c>
      <c r="F98" s="7">
        <v>54</v>
      </c>
      <c r="G98" s="7">
        <v>70</v>
      </c>
      <c r="H98" s="7">
        <v>67</v>
      </c>
      <c r="I98" s="7">
        <v>81.25</v>
      </c>
      <c r="J98" s="7">
        <v>79.411764705882348</v>
      </c>
      <c r="K98" s="7">
        <v>95.714285714285722</v>
      </c>
    </row>
    <row r="99" spans="1:11" ht="30" x14ac:dyDescent="0.2">
      <c r="A99" s="2" t="s">
        <v>236</v>
      </c>
      <c r="B99" s="2" t="s">
        <v>237</v>
      </c>
      <c r="C99" s="7">
        <v>5</v>
      </c>
      <c r="D99" s="7">
        <v>3</v>
      </c>
      <c r="E99" s="7">
        <v>48</v>
      </c>
      <c r="F99" s="7">
        <v>39</v>
      </c>
      <c r="G99" s="7">
        <v>108</v>
      </c>
      <c r="H99" s="7">
        <v>98</v>
      </c>
      <c r="I99" s="7">
        <v>60</v>
      </c>
      <c r="J99" s="7">
        <v>81.25</v>
      </c>
      <c r="K99" s="7">
        <v>90.740740740740748</v>
      </c>
    </row>
    <row r="100" spans="1:11" x14ac:dyDescent="0.2">
      <c r="A100" s="2" t="s">
        <v>238</v>
      </c>
      <c r="B100" s="2" t="s">
        <v>239</v>
      </c>
      <c r="C100" s="7">
        <v>10</v>
      </c>
      <c r="D100" s="7">
        <v>8</v>
      </c>
      <c r="E100" s="7">
        <v>50</v>
      </c>
      <c r="F100" s="7">
        <v>41</v>
      </c>
      <c r="G100" s="7">
        <v>91</v>
      </c>
      <c r="H100" s="7">
        <v>91</v>
      </c>
      <c r="I100" s="7">
        <v>80</v>
      </c>
      <c r="J100" s="7">
        <v>82</v>
      </c>
      <c r="K100" s="7">
        <v>100</v>
      </c>
    </row>
    <row r="101" spans="1:11" x14ac:dyDescent="0.2">
      <c r="A101" s="2" t="s">
        <v>240</v>
      </c>
      <c r="B101" s="2" t="s">
        <v>241</v>
      </c>
      <c r="C101" s="7">
        <v>2</v>
      </c>
      <c r="D101" s="7">
        <v>2</v>
      </c>
      <c r="E101" s="7">
        <v>23</v>
      </c>
      <c r="F101" s="7">
        <v>20</v>
      </c>
      <c r="G101" s="7">
        <v>69</v>
      </c>
      <c r="H101" s="7">
        <v>68</v>
      </c>
      <c r="I101" s="7">
        <v>100</v>
      </c>
      <c r="J101" s="7">
        <v>86.956521739130437</v>
      </c>
      <c r="K101" s="7">
        <v>98.550724637681171</v>
      </c>
    </row>
    <row r="102" spans="1:11" x14ac:dyDescent="0.2">
      <c r="A102" s="2" t="s">
        <v>242</v>
      </c>
      <c r="B102" s="2" t="s">
        <v>243</v>
      </c>
      <c r="C102" s="7">
        <v>3</v>
      </c>
      <c r="D102" s="7">
        <v>2</v>
      </c>
      <c r="E102" s="7">
        <v>18</v>
      </c>
      <c r="F102" s="7">
        <v>15</v>
      </c>
      <c r="G102" s="7">
        <v>74</v>
      </c>
      <c r="H102" s="7">
        <v>70</v>
      </c>
      <c r="I102" s="7">
        <v>66.666666666666657</v>
      </c>
      <c r="J102" s="7">
        <v>83.333333333333343</v>
      </c>
      <c r="K102" s="7">
        <v>94.594594594594597</v>
      </c>
    </row>
    <row r="103" spans="1:11" x14ac:dyDescent="0.2">
      <c r="A103" s="2" t="s">
        <v>244</v>
      </c>
      <c r="B103" s="2" t="s">
        <v>245</v>
      </c>
      <c r="C103" s="7">
        <v>5</v>
      </c>
      <c r="D103" s="7">
        <v>5</v>
      </c>
      <c r="E103" s="7">
        <v>26</v>
      </c>
      <c r="F103" s="7">
        <v>22</v>
      </c>
      <c r="G103" s="7">
        <v>87</v>
      </c>
      <c r="H103" s="7">
        <v>82</v>
      </c>
      <c r="I103" s="7">
        <v>100</v>
      </c>
      <c r="J103" s="7">
        <v>84.615384615384613</v>
      </c>
      <c r="K103" s="7">
        <v>94.252873563218387</v>
      </c>
    </row>
    <row r="104" spans="1:11" x14ac:dyDescent="0.2">
      <c r="A104" s="2" t="s">
        <v>246</v>
      </c>
      <c r="B104" s="2" t="s">
        <v>247</v>
      </c>
      <c r="C104" s="7">
        <v>2</v>
      </c>
      <c r="D104" s="7">
        <v>2</v>
      </c>
      <c r="E104" s="7">
        <v>20</v>
      </c>
      <c r="F104" s="7">
        <v>19</v>
      </c>
      <c r="G104" s="7">
        <v>74</v>
      </c>
      <c r="H104" s="7">
        <v>64</v>
      </c>
      <c r="I104" s="7">
        <v>100</v>
      </c>
      <c r="J104" s="7">
        <v>95</v>
      </c>
      <c r="K104" s="7">
        <v>86.486486486486484</v>
      </c>
    </row>
    <row r="105" spans="1:11" x14ac:dyDescent="0.2">
      <c r="A105" s="2" t="s">
        <v>248</v>
      </c>
      <c r="B105" s="2" t="s">
        <v>249</v>
      </c>
      <c r="C105" s="7">
        <v>3</v>
      </c>
      <c r="D105" s="7">
        <v>3</v>
      </c>
      <c r="E105" s="7">
        <v>21</v>
      </c>
      <c r="F105" s="7">
        <v>19</v>
      </c>
      <c r="G105" s="7">
        <v>46</v>
      </c>
      <c r="H105" s="7">
        <v>44</v>
      </c>
      <c r="I105" s="7">
        <v>100</v>
      </c>
      <c r="J105" s="7">
        <v>90.476190476190482</v>
      </c>
      <c r="K105" s="7">
        <v>95.652173913043484</v>
      </c>
    </row>
    <row r="106" spans="1:11" x14ac:dyDescent="0.2">
      <c r="A106" s="2" t="s">
        <v>250</v>
      </c>
      <c r="B106" s="2" t="s">
        <v>251</v>
      </c>
      <c r="C106" s="7">
        <v>5</v>
      </c>
      <c r="D106" s="7">
        <v>4</v>
      </c>
      <c r="E106" s="7">
        <v>40</v>
      </c>
      <c r="F106" s="7">
        <v>24</v>
      </c>
      <c r="G106" s="7">
        <v>100</v>
      </c>
      <c r="H106" s="7">
        <v>62</v>
      </c>
      <c r="I106" s="7">
        <v>80</v>
      </c>
      <c r="J106" s="7">
        <v>60</v>
      </c>
      <c r="K106" s="7">
        <v>62</v>
      </c>
    </row>
    <row r="107" spans="1:11" x14ac:dyDescent="0.2">
      <c r="A107" s="2" t="s">
        <v>252</v>
      </c>
      <c r="B107" s="2" t="s">
        <v>253</v>
      </c>
      <c r="C107" s="7">
        <v>3</v>
      </c>
      <c r="D107" s="7">
        <v>3</v>
      </c>
      <c r="E107" s="7">
        <v>41</v>
      </c>
      <c r="F107" s="7">
        <v>39</v>
      </c>
      <c r="G107" s="7">
        <v>58</v>
      </c>
      <c r="H107" s="7">
        <v>54</v>
      </c>
      <c r="I107" s="7">
        <v>100</v>
      </c>
      <c r="J107" s="7">
        <v>95.121951219512198</v>
      </c>
      <c r="K107" s="7">
        <v>93.103448275862064</v>
      </c>
    </row>
    <row r="108" spans="1:11" x14ac:dyDescent="0.2">
      <c r="A108" s="2" t="s">
        <v>254</v>
      </c>
      <c r="B108" s="2" t="s">
        <v>255</v>
      </c>
      <c r="C108" s="7">
        <v>3</v>
      </c>
      <c r="D108" s="7">
        <v>3</v>
      </c>
      <c r="E108" s="7">
        <v>90</v>
      </c>
      <c r="F108" s="7">
        <v>74</v>
      </c>
      <c r="G108" s="7">
        <v>268</v>
      </c>
      <c r="H108" s="7">
        <v>200</v>
      </c>
      <c r="I108" s="7">
        <v>100</v>
      </c>
      <c r="J108" s="7">
        <v>82.222222222222214</v>
      </c>
      <c r="K108" s="7">
        <v>74.626865671641795</v>
      </c>
    </row>
    <row r="109" spans="1:11" x14ac:dyDescent="0.2">
      <c r="A109" s="2" t="s">
        <v>256</v>
      </c>
      <c r="B109" s="2" t="s">
        <v>257</v>
      </c>
      <c r="C109" s="7">
        <v>9</v>
      </c>
      <c r="D109" s="7">
        <v>9</v>
      </c>
      <c r="E109" s="7">
        <v>69</v>
      </c>
      <c r="F109" s="7">
        <v>52</v>
      </c>
      <c r="G109" s="7">
        <v>223</v>
      </c>
      <c r="H109" s="7">
        <v>195</v>
      </c>
      <c r="I109" s="7">
        <v>100</v>
      </c>
      <c r="J109" s="7">
        <v>75.362318840579718</v>
      </c>
      <c r="K109" s="7">
        <v>87.443946188340803</v>
      </c>
    </row>
    <row r="110" spans="1:11" x14ac:dyDescent="0.2">
      <c r="A110" s="2" t="s">
        <v>258</v>
      </c>
      <c r="B110" s="2" t="s">
        <v>259</v>
      </c>
      <c r="C110" s="7">
        <v>2</v>
      </c>
      <c r="D110" s="7">
        <v>2</v>
      </c>
      <c r="E110" s="7">
        <v>160</v>
      </c>
      <c r="F110" s="7">
        <v>118</v>
      </c>
      <c r="G110" s="7">
        <v>183</v>
      </c>
      <c r="H110" s="7">
        <v>151</v>
      </c>
      <c r="I110" s="7">
        <v>100</v>
      </c>
      <c r="J110" s="7">
        <v>73.75</v>
      </c>
      <c r="K110" s="7">
        <v>82.513661202185801</v>
      </c>
    </row>
    <row r="111" spans="1:11" x14ac:dyDescent="0.2">
      <c r="A111" s="2" t="s">
        <v>260</v>
      </c>
      <c r="B111" s="2" t="s">
        <v>261</v>
      </c>
      <c r="C111" s="7">
        <v>4</v>
      </c>
      <c r="D111" s="7">
        <v>4</v>
      </c>
      <c r="E111" s="7">
        <v>8</v>
      </c>
      <c r="F111" s="7">
        <v>8</v>
      </c>
      <c r="G111" s="7">
        <v>43</v>
      </c>
      <c r="H111" s="7">
        <v>41</v>
      </c>
      <c r="I111" s="7">
        <v>100</v>
      </c>
      <c r="J111" s="7">
        <v>100</v>
      </c>
      <c r="K111" s="7">
        <v>95.348837209302332</v>
      </c>
    </row>
    <row r="112" spans="1:11" ht="30" x14ac:dyDescent="0.2">
      <c r="A112" s="2" t="s">
        <v>262</v>
      </c>
      <c r="B112" s="2" t="s">
        <v>263</v>
      </c>
      <c r="C112" s="7">
        <v>3</v>
      </c>
      <c r="D112" s="7">
        <v>2</v>
      </c>
      <c r="E112" s="7">
        <v>171</v>
      </c>
      <c r="F112" s="7">
        <v>168</v>
      </c>
      <c r="G112" s="7">
        <v>184</v>
      </c>
      <c r="H112" s="7">
        <v>180</v>
      </c>
      <c r="I112" s="7">
        <v>66.666666666666657</v>
      </c>
      <c r="J112" s="7">
        <v>98.245614035087712</v>
      </c>
      <c r="K112" s="7">
        <v>97.826086956521735</v>
      </c>
    </row>
    <row r="113" spans="1:11" x14ac:dyDescent="0.2">
      <c r="A113" s="2" t="s">
        <v>264</v>
      </c>
      <c r="B113" s="2" t="s">
        <v>265</v>
      </c>
      <c r="C113" s="7">
        <v>6</v>
      </c>
      <c r="D113" s="7">
        <v>6</v>
      </c>
      <c r="E113" s="7">
        <v>42</v>
      </c>
      <c r="F113" s="7">
        <v>37</v>
      </c>
      <c r="G113" s="7">
        <v>129</v>
      </c>
      <c r="H113" s="7">
        <v>119</v>
      </c>
      <c r="I113" s="7">
        <v>100</v>
      </c>
      <c r="J113" s="7">
        <v>88.095238095238088</v>
      </c>
      <c r="K113" s="7">
        <v>92.248062015503876</v>
      </c>
    </row>
    <row r="114" spans="1:11" x14ac:dyDescent="0.2">
      <c r="A114" s="2" t="s">
        <v>266</v>
      </c>
      <c r="B114" s="2" t="s">
        <v>267</v>
      </c>
      <c r="C114" s="7">
        <v>2</v>
      </c>
      <c r="D114" s="7">
        <v>2</v>
      </c>
      <c r="E114" s="7">
        <v>130</v>
      </c>
      <c r="F114" s="7">
        <v>106</v>
      </c>
      <c r="G114" s="7">
        <v>179</v>
      </c>
      <c r="H114" s="7">
        <v>158</v>
      </c>
      <c r="I114" s="7">
        <v>100</v>
      </c>
      <c r="J114" s="7">
        <v>81.538461538461533</v>
      </c>
      <c r="K114" s="7">
        <v>88.268156424581008</v>
      </c>
    </row>
    <row r="115" spans="1:11" x14ac:dyDescent="0.2">
      <c r="A115" s="2" t="s">
        <v>268</v>
      </c>
      <c r="B115" s="2" t="s">
        <v>269</v>
      </c>
      <c r="C115" s="7">
        <v>3</v>
      </c>
      <c r="D115" s="7">
        <v>3</v>
      </c>
      <c r="E115" s="7">
        <v>19</v>
      </c>
      <c r="F115" s="7">
        <v>13</v>
      </c>
      <c r="G115" s="7">
        <v>35</v>
      </c>
      <c r="H115" s="7">
        <v>29</v>
      </c>
      <c r="I115" s="7">
        <v>100</v>
      </c>
      <c r="J115" s="7">
        <v>68.421052631578945</v>
      </c>
      <c r="K115" s="7">
        <v>82.857142857142861</v>
      </c>
    </row>
    <row r="116" spans="1:11" x14ac:dyDescent="0.2">
      <c r="A116" s="2" t="s">
        <v>270</v>
      </c>
      <c r="B116" s="2" t="s">
        <v>271</v>
      </c>
      <c r="C116" s="7">
        <v>4</v>
      </c>
      <c r="D116" s="7">
        <v>2</v>
      </c>
      <c r="E116" s="7">
        <v>82</v>
      </c>
      <c r="F116" s="7">
        <v>51</v>
      </c>
      <c r="G116" s="7">
        <v>227</v>
      </c>
      <c r="H116" s="7">
        <v>188</v>
      </c>
      <c r="I116" s="7">
        <v>50</v>
      </c>
      <c r="J116" s="7">
        <v>62.195121951219512</v>
      </c>
      <c r="K116" s="7">
        <v>82.819383259911888</v>
      </c>
    </row>
    <row r="117" spans="1:11" x14ac:dyDescent="0.2">
      <c r="A117" s="2" t="s">
        <v>272</v>
      </c>
      <c r="B117" s="2" t="s">
        <v>273</v>
      </c>
      <c r="C117" s="7">
        <v>6</v>
      </c>
      <c r="D117" s="7">
        <v>5</v>
      </c>
      <c r="E117" s="7">
        <v>22</v>
      </c>
      <c r="F117" s="7">
        <v>15</v>
      </c>
      <c r="G117" s="7">
        <v>127</v>
      </c>
      <c r="H117" s="7">
        <v>99</v>
      </c>
      <c r="I117" s="7">
        <v>83.333333333333343</v>
      </c>
      <c r="J117" s="7">
        <v>68.181818181818173</v>
      </c>
      <c r="K117" s="7">
        <v>77.952755905511808</v>
      </c>
    </row>
    <row r="118" spans="1:11" x14ac:dyDescent="0.2">
      <c r="A118" s="2" t="s">
        <v>274</v>
      </c>
      <c r="B118" s="2" t="s">
        <v>275</v>
      </c>
      <c r="C118" s="7">
        <v>9</v>
      </c>
      <c r="D118" s="7">
        <v>8</v>
      </c>
      <c r="E118" s="7">
        <v>14</v>
      </c>
      <c r="F118" s="7">
        <v>13</v>
      </c>
      <c r="G118" s="7">
        <v>34</v>
      </c>
      <c r="H118" s="7">
        <v>34</v>
      </c>
      <c r="I118" s="7">
        <v>88.888888888888886</v>
      </c>
      <c r="J118" s="7">
        <v>92.857142857142861</v>
      </c>
      <c r="K118" s="7">
        <v>100</v>
      </c>
    </row>
    <row r="119" spans="1:11" ht="45" x14ac:dyDescent="0.2">
      <c r="A119" s="2" t="s">
        <v>276</v>
      </c>
      <c r="B119" s="2" t="s">
        <v>277</v>
      </c>
      <c r="C119" s="7">
        <v>0</v>
      </c>
      <c r="D119" s="7">
        <v>0</v>
      </c>
      <c r="E119" s="7">
        <v>3</v>
      </c>
      <c r="F119" s="7">
        <v>3</v>
      </c>
      <c r="G119" s="7">
        <v>7</v>
      </c>
      <c r="H119" s="7">
        <v>7</v>
      </c>
      <c r="I119" s="7">
        <v>0</v>
      </c>
      <c r="J119" s="7">
        <v>100</v>
      </c>
      <c r="K119" s="7">
        <v>100</v>
      </c>
    </row>
    <row r="120" spans="1:11" x14ac:dyDescent="0.2">
      <c r="A120" s="2" t="s">
        <v>278</v>
      </c>
      <c r="B120" s="2" t="s">
        <v>279</v>
      </c>
      <c r="C120" s="7">
        <v>2</v>
      </c>
      <c r="D120" s="7">
        <v>2</v>
      </c>
      <c r="E120" s="7">
        <v>34</v>
      </c>
      <c r="F120" s="7">
        <v>31</v>
      </c>
      <c r="G120" s="7">
        <v>48</v>
      </c>
      <c r="H120" s="7">
        <v>45</v>
      </c>
      <c r="I120" s="7">
        <v>100</v>
      </c>
      <c r="J120" s="7">
        <v>91.17647058823529</v>
      </c>
      <c r="K120" s="7">
        <v>93.75</v>
      </c>
    </row>
    <row r="121" spans="1:11" x14ac:dyDescent="0.2">
      <c r="A121" s="2" t="s">
        <v>280</v>
      </c>
      <c r="B121" s="2" t="s">
        <v>281</v>
      </c>
      <c r="C121" s="7">
        <v>2</v>
      </c>
      <c r="D121" s="7">
        <v>2</v>
      </c>
      <c r="E121" s="7">
        <v>21</v>
      </c>
      <c r="F121" s="7">
        <v>17</v>
      </c>
      <c r="G121" s="7">
        <v>94</v>
      </c>
      <c r="H121" s="7">
        <v>91</v>
      </c>
      <c r="I121" s="7">
        <v>100</v>
      </c>
      <c r="J121" s="7">
        <v>80.952380952380949</v>
      </c>
      <c r="K121" s="7">
        <v>96.808510638297875</v>
      </c>
    </row>
    <row r="122" spans="1:11" x14ac:dyDescent="0.2">
      <c r="A122" s="2" t="s">
        <v>282</v>
      </c>
      <c r="B122" s="2" t="s">
        <v>283</v>
      </c>
      <c r="C122" s="7">
        <v>4</v>
      </c>
      <c r="D122" s="7">
        <v>4</v>
      </c>
      <c r="E122" s="7">
        <v>66</v>
      </c>
      <c r="F122" s="7">
        <v>42</v>
      </c>
      <c r="G122" s="7">
        <v>247</v>
      </c>
      <c r="H122" s="7">
        <v>187</v>
      </c>
      <c r="I122" s="7">
        <v>100</v>
      </c>
      <c r="J122" s="7">
        <v>63.636363636363633</v>
      </c>
      <c r="K122" s="7">
        <v>75.708502024291505</v>
      </c>
    </row>
    <row r="123" spans="1:11" ht="30" x14ac:dyDescent="0.2">
      <c r="A123" s="2" t="s">
        <v>284</v>
      </c>
      <c r="B123" s="2" t="s">
        <v>285</v>
      </c>
      <c r="C123" s="7">
        <v>10</v>
      </c>
      <c r="D123" s="7">
        <v>9</v>
      </c>
      <c r="E123" s="7">
        <v>111</v>
      </c>
      <c r="F123" s="7">
        <v>102</v>
      </c>
      <c r="G123" s="7">
        <v>193</v>
      </c>
      <c r="H123" s="7">
        <v>186</v>
      </c>
      <c r="I123" s="7">
        <v>90</v>
      </c>
      <c r="J123" s="7">
        <v>91.891891891891902</v>
      </c>
      <c r="K123" s="7">
        <v>96.373056994818654</v>
      </c>
    </row>
    <row r="124" spans="1:11" x14ac:dyDescent="0.2">
      <c r="A124" s="2" t="s">
        <v>286</v>
      </c>
      <c r="B124" s="2" t="s">
        <v>287</v>
      </c>
      <c r="C124" s="7">
        <v>5</v>
      </c>
      <c r="D124" s="7">
        <v>5</v>
      </c>
      <c r="E124" s="7">
        <v>39</v>
      </c>
      <c r="F124" s="7">
        <v>35</v>
      </c>
      <c r="G124" s="7">
        <v>110</v>
      </c>
      <c r="H124" s="7">
        <v>104</v>
      </c>
      <c r="I124" s="7">
        <v>100</v>
      </c>
      <c r="J124" s="7">
        <v>89.743589743589752</v>
      </c>
      <c r="K124" s="7">
        <v>94.545454545454547</v>
      </c>
    </row>
    <row r="125" spans="1:11" x14ac:dyDescent="0.2">
      <c r="A125" s="2" t="s">
        <v>288</v>
      </c>
      <c r="B125" s="2" t="s">
        <v>289</v>
      </c>
      <c r="C125" s="7">
        <v>6</v>
      </c>
      <c r="D125" s="7">
        <v>5</v>
      </c>
      <c r="E125" s="7">
        <v>21</v>
      </c>
      <c r="F125" s="7">
        <v>17</v>
      </c>
      <c r="G125" s="7">
        <v>54</v>
      </c>
      <c r="H125" s="7">
        <v>46</v>
      </c>
      <c r="I125" s="7">
        <v>83.333333333333343</v>
      </c>
      <c r="J125" s="7">
        <v>80.952380952380949</v>
      </c>
      <c r="K125" s="7">
        <v>85.18518518518519</v>
      </c>
    </row>
    <row r="126" spans="1:11" x14ac:dyDescent="0.2">
      <c r="A126" s="2" t="s">
        <v>290</v>
      </c>
      <c r="B126" s="2" t="s">
        <v>291</v>
      </c>
      <c r="C126" s="7">
        <v>5</v>
      </c>
      <c r="D126" s="7">
        <v>5</v>
      </c>
      <c r="E126" s="7">
        <v>101</v>
      </c>
      <c r="F126" s="7">
        <v>75</v>
      </c>
      <c r="G126" s="7">
        <v>326</v>
      </c>
      <c r="H126" s="7">
        <v>267</v>
      </c>
      <c r="I126" s="7">
        <v>100</v>
      </c>
      <c r="J126" s="7">
        <v>74.257425742574256</v>
      </c>
      <c r="K126" s="7">
        <v>81.901840490797554</v>
      </c>
    </row>
    <row r="127" spans="1:11" ht="30" x14ac:dyDescent="0.2">
      <c r="A127" s="2" t="s">
        <v>292</v>
      </c>
      <c r="B127" s="2" t="s">
        <v>293</v>
      </c>
      <c r="C127" s="7">
        <v>10</v>
      </c>
      <c r="D127" s="7">
        <v>9</v>
      </c>
      <c r="E127" s="7">
        <v>29</v>
      </c>
      <c r="F127" s="7">
        <v>20</v>
      </c>
      <c r="G127" s="7">
        <v>59</v>
      </c>
      <c r="H127" s="7">
        <v>56</v>
      </c>
      <c r="I127" s="7">
        <v>90</v>
      </c>
      <c r="J127" s="7">
        <v>68.965517241379317</v>
      </c>
      <c r="K127" s="7">
        <v>94.915254237288138</v>
      </c>
    </row>
    <row r="128" spans="1:11" x14ac:dyDescent="0.2">
      <c r="A128" s="2" t="s">
        <v>294</v>
      </c>
      <c r="B128" s="2" t="s">
        <v>295</v>
      </c>
      <c r="C128" s="7">
        <v>13</v>
      </c>
      <c r="D128" s="7">
        <v>10</v>
      </c>
      <c r="E128" s="7">
        <v>92</v>
      </c>
      <c r="F128" s="7">
        <v>69</v>
      </c>
      <c r="G128" s="7">
        <v>178</v>
      </c>
      <c r="H128" s="7">
        <v>163</v>
      </c>
      <c r="I128" s="7">
        <v>76.923076923076934</v>
      </c>
      <c r="J128" s="7">
        <v>75</v>
      </c>
      <c r="K128" s="7">
        <v>91.573033707865164</v>
      </c>
    </row>
    <row r="129" spans="1:11" x14ac:dyDescent="0.2">
      <c r="A129" s="2" t="s">
        <v>296</v>
      </c>
      <c r="B129" s="2" t="s">
        <v>297</v>
      </c>
      <c r="C129" s="7">
        <v>5</v>
      </c>
      <c r="D129" s="7">
        <v>5</v>
      </c>
      <c r="E129" s="7">
        <v>95</v>
      </c>
      <c r="F129" s="7">
        <v>64</v>
      </c>
      <c r="G129" s="7">
        <v>279</v>
      </c>
      <c r="H129" s="7">
        <v>174</v>
      </c>
      <c r="I129" s="7">
        <v>100</v>
      </c>
      <c r="J129" s="7">
        <v>67.368421052631575</v>
      </c>
      <c r="K129" s="7">
        <v>62.365591397849464</v>
      </c>
    </row>
    <row r="130" spans="1:11" x14ac:dyDescent="0.2">
      <c r="A130" s="2" t="s">
        <v>298</v>
      </c>
      <c r="B130" s="2" t="s">
        <v>299</v>
      </c>
      <c r="C130" s="7">
        <v>7</v>
      </c>
      <c r="D130" s="7">
        <v>6</v>
      </c>
      <c r="E130" s="7">
        <v>58</v>
      </c>
      <c r="F130" s="7">
        <v>56</v>
      </c>
      <c r="G130" s="7">
        <v>151</v>
      </c>
      <c r="H130" s="7">
        <v>142</v>
      </c>
      <c r="I130" s="7">
        <v>85.714285714285708</v>
      </c>
      <c r="J130" s="7">
        <v>96.551724137931032</v>
      </c>
      <c r="K130" s="7">
        <v>94.039735099337747</v>
      </c>
    </row>
    <row r="131" spans="1:11" x14ac:dyDescent="0.2">
      <c r="A131" s="2" t="s">
        <v>300</v>
      </c>
      <c r="B131" s="2" t="s">
        <v>301</v>
      </c>
      <c r="C131" s="7">
        <v>2</v>
      </c>
      <c r="D131" s="7">
        <v>2</v>
      </c>
      <c r="E131" s="7">
        <v>12</v>
      </c>
      <c r="F131" s="7">
        <v>10</v>
      </c>
      <c r="G131" s="7">
        <v>37</v>
      </c>
      <c r="H131" s="7">
        <v>32</v>
      </c>
      <c r="I131" s="7">
        <v>100</v>
      </c>
      <c r="J131" s="7">
        <v>83.333333333333343</v>
      </c>
      <c r="K131" s="7">
        <v>86.486486486486484</v>
      </c>
    </row>
    <row r="132" spans="1:11" x14ac:dyDescent="0.2">
      <c r="A132" s="2" t="s">
        <v>302</v>
      </c>
      <c r="B132" s="2" t="s">
        <v>303</v>
      </c>
      <c r="C132" s="7">
        <v>3</v>
      </c>
      <c r="D132" s="7">
        <v>3</v>
      </c>
      <c r="E132" s="7">
        <v>32</v>
      </c>
      <c r="F132" s="7">
        <v>26</v>
      </c>
      <c r="G132" s="7">
        <v>72</v>
      </c>
      <c r="H132" s="7">
        <v>68</v>
      </c>
      <c r="I132" s="7">
        <v>100</v>
      </c>
      <c r="J132" s="7">
        <v>81.25</v>
      </c>
      <c r="K132" s="7">
        <v>94.444444444444443</v>
      </c>
    </row>
    <row r="133" spans="1:11" x14ac:dyDescent="0.2">
      <c r="A133" s="2" t="s">
        <v>304</v>
      </c>
      <c r="B133" s="2" t="s">
        <v>305</v>
      </c>
      <c r="C133" s="7">
        <v>9</v>
      </c>
      <c r="D133" s="7">
        <v>7</v>
      </c>
      <c r="E133" s="7">
        <v>65</v>
      </c>
      <c r="F133" s="7">
        <v>58</v>
      </c>
      <c r="G133" s="7">
        <v>123</v>
      </c>
      <c r="H133" s="7">
        <v>110</v>
      </c>
      <c r="I133" s="7">
        <v>77.777777777777786</v>
      </c>
      <c r="J133" s="7">
        <v>89.230769230769241</v>
      </c>
      <c r="K133" s="7">
        <v>89.430894308943081</v>
      </c>
    </row>
    <row r="134" spans="1:11" x14ac:dyDescent="0.2">
      <c r="A134" s="2" t="s">
        <v>306</v>
      </c>
      <c r="B134" s="2" t="s">
        <v>307</v>
      </c>
      <c r="C134" s="7">
        <v>1</v>
      </c>
      <c r="D134" s="7">
        <v>1</v>
      </c>
      <c r="E134" s="7">
        <v>1</v>
      </c>
      <c r="F134" s="7">
        <v>1</v>
      </c>
      <c r="G134" s="7">
        <v>7</v>
      </c>
      <c r="H134" s="7">
        <v>5</v>
      </c>
      <c r="I134" s="7">
        <v>100</v>
      </c>
      <c r="J134" s="7">
        <v>100</v>
      </c>
      <c r="K134" s="7">
        <v>71.428571428571431</v>
      </c>
    </row>
    <row r="135" spans="1:11" x14ac:dyDescent="0.2">
      <c r="A135" s="2" t="s">
        <v>308</v>
      </c>
      <c r="B135" s="2" t="s">
        <v>309</v>
      </c>
      <c r="C135" s="7">
        <v>1</v>
      </c>
      <c r="D135" s="7">
        <v>1</v>
      </c>
      <c r="E135" s="7">
        <v>138</v>
      </c>
      <c r="F135" s="7">
        <v>123</v>
      </c>
      <c r="G135" s="7">
        <v>208</v>
      </c>
      <c r="H135" s="7">
        <v>194</v>
      </c>
      <c r="I135" s="7">
        <v>100</v>
      </c>
      <c r="J135" s="7">
        <v>89.130434782608688</v>
      </c>
      <c r="K135" s="7">
        <v>93.269230769230774</v>
      </c>
    </row>
    <row r="136" spans="1:11" ht="30" x14ac:dyDescent="0.2">
      <c r="A136" s="2" t="s">
        <v>310</v>
      </c>
      <c r="B136" s="2" t="s">
        <v>311</v>
      </c>
      <c r="C136" s="7">
        <v>3</v>
      </c>
      <c r="D136" s="7">
        <v>3</v>
      </c>
      <c r="E136" s="7">
        <v>193</v>
      </c>
      <c r="F136" s="7">
        <v>182</v>
      </c>
      <c r="G136" s="7">
        <v>343</v>
      </c>
      <c r="H136" s="7">
        <v>323</v>
      </c>
      <c r="I136" s="7">
        <v>100</v>
      </c>
      <c r="J136" s="7">
        <v>94.300518134715034</v>
      </c>
      <c r="K136" s="7">
        <v>94.169096209912539</v>
      </c>
    </row>
    <row r="137" spans="1:11" ht="30" x14ac:dyDescent="0.2">
      <c r="A137" s="2" t="s">
        <v>312</v>
      </c>
      <c r="B137" s="2" t="s">
        <v>313</v>
      </c>
      <c r="C137" s="7">
        <v>21</v>
      </c>
      <c r="D137" s="7">
        <v>17</v>
      </c>
      <c r="E137" s="7">
        <v>109</v>
      </c>
      <c r="F137" s="7">
        <v>93</v>
      </c>
      <c r="G137" s="7">
        <v>164</v>
      </c>
      <c r="H137" s="7">
        <v>154</v>
      </c>
      <c r="I137" s="7">
        <v>80.952380952380949</v>
      </c>
      <c r="J137" s="7">
        <v>85.321100917431195</v>
      </c>
      <c r="K137" s="7">
        <v>93.902439024390233</v>
      </c>
    </row>
    <row r="138" spans="1:11" ht="30" x14ac:dyDescent="0.2">
      <c r="A138" s="2" t="s">
        <v>314</v>
      </c>
      <c r="B138" s="2" t="s">
        <v>315</v>
      </c>
      <c r="C138" s="7">
        <v>4</v>
      </c>
      <c r="D138" s="7">
        <v>4</v>
      </c>
      <c r="E138" s="7">
        <v>27</v>
      </c>
      <c r="F138" s="7">
        <v>22</v>
      </c>
      <c r="G138" s="7">
        <v>64</v>
      </c>
      <c r="H138" s="7">
        <v>60</v>
      </c>
      <c r="I138" s="7">
        <v>100</v>
      </c>
      <c r="J138" s="7">
        <v>81.481481481481481</v>
      </c>
      <c r="K138" s="7">
        <v>93.75</v>
      </c>
    </row>
    <row r="139" spans="1:11" ht="30" x14ac:dyDescent="0.2">
      <c r="A139" s="2" t="s">
        <v>316</v>
      </c>
      <c r="B139" s="2" t="s">
        <v>317</v>
      </c>
      <c r="C139" s="7">
        <v>10</v>
      </c>
      <c r="D139" s="7">
        <v>7</v>
      </c>
      <c r="E139" s="7">
        <v>62</v>
      </c>
      <c r="F139" s="7">
        <v>33</v>
      </c>
      <c r="G139" s="7">
        <v>245</v>
      </c>
      <c r="H139" s="7">
        <v>189</v>
      </c>
      <c r="I139" s="7">
        <v>70</v>
      </c>
      <c r="J139" s="7">
        <v>53.225806451612897</v>
      </c>
      <c r="K139" s="7">
        <v>77.142857142857153</v>
      </c>
    </row>
    <row r="140" spans="1:11" x14ac:dyDescent="0.2">
      <c r="A140" s="2" t="s">
        <v>318</v>
      </c>
      <c r="B140" s="2" t="s">
        <v>319</v>
      </c>
      <c r="C140" s="7">
        <v>15</v>
      </c>
      <c r="D140" s="7">
        <v>13</v>
      </c>
      <c r="E140" s="7">
        <v>110</v>
      </c>
      <c r="F140" s="7">
        <v>95</v>
      </c>
      <c r="G140" s="7">
        <v>291</v>
      </c>
      <c r="H140" s="7">
        <v>262</v>
      </c>
      <c r="I140" s="7">
        <v>86.666666666666671</v>
      </c>
      <c r="J140" s="7">
        <v>86.36363636363636</v>
      </c>
      <c r="K140" s="7">
        <v>90.034364261168392</v>
      </c>
    </row>
    <row r="141" spans="1:11" x14ac:dyDescent="0.2">
      <c r="A141" s="2" t="s">
        <v>320</v>
      </c>
      <c r="B141" s="2" t="s">
        <v>321</v>
      </c>
      <c r="C141" s="7">
        <v>8</v>
      </c>
      <c r="D141" s="7">
        <v>8</v>
      </c>
      <c r="E141" s="7">
        <v>26</v>
      </c>
      <c r="F141" s="7">
        <v>24</v>
      </c>
      <c r="G141" s="7">
        <v>50</v>
      </c>
      <c r="H141" s="7">
        <v>49</v>
      </c>
      <c r="I141" s="7">
        <v>100</v>
      </c>
      <c r="J141" s="7">
        <v>92.307692307692307</v>
      </c>
      <c r="K141" s="7">
        <v>98</v>
      </c>
    </row>
    <row r="142" spans="1:11" ht="30" x14ac:dyDescent="0.2">
      <c r="A142" s="2" t="s">
        <v>322</v>
      </c>
      <c r="B142" s="2" t="s">
        <v>323</v>
      </c>
      <c r="C142" s="7">
        <v>1</v>
      </c>
      <c r="D142" s="7">
        <v>1</v>
      </c>
      <c r="E142" s="7">
        <v>91</v>
      </c>
      <c r="F142" s="7">
        <v>82</v>
      </c>
      <c r="G142" s="7">
        <v>109</v>
      </c>
      <c r="H142" s="7">
        <v>100</v>
      </c>
      <c r="I142" s="7">
        <v>100</v>
      </c>
      <c r="J142" s="7">
        <v>90.109890109890117</v>
      </c>
      <c r="K142" s="7">
        <v>91.743119266055047</v>
      </c>
    </row>
    <row r="143" spans="1:11" x14ac:dyDescent="0.2">
      <c r="A143" s="2" t="s">
        <v>324</v>
      </c>
      <c r="B143" s="2" t="s">
        <v>325</v>
      </c>
      <c r="C143" s="7">
        <v>3</v>
      </c>
      <c r="D143" s="7">
        <v>1</v>
      </c>
      <c r="E143" s="7">
        <v>173</v>
      </c>
      <c r="F143" s="7">
        <v>143</v>
      </c>
      <c r="G143" s="7">
        <v>218</v>
      </c>
      <c r="H143" s="7">
        <v>181</v>
      </c>
      <c r="I143" s="7">
        <v>33.333333333333329</v>
      </c>
      <c r="J143" s="7">
        <v>82.658959537572258</v>
      </c>
      <c r="K143" s="7">
        <v>83.027522935779814</v>
      </c>
    </row>
    <row r="144" spans="1:11" x14ac:dyDescent="0.2">
      <c r="A144" s="2" t="s">
        <v>326</v>
      </c>
      <c r="B144" s="2" t="s">
        <v>327</v>
      </c>
      <c r="C144" s="7">
        <v>12</v>
      </c>
      <c r="D144" s="7">
        <v>10</v>
      </c>
      <c r="E144" s="7">
        <v>41</v>
      </c>
      <c r="F144" s="7">
        <v>32</v>
      </c>
      <c r="G144" s="7">
        <v>117</v>
      </c>
      <c r="H144" s="7">
        <v>102</v>
      </c>
      <c r="I144" s="7">
        <v>83.333333333333343</v>
      </c>
      <c r="J144" s="7">
        <v>78.048780487804876</v>
      </c>
      <c r="K144" s="7">
        <v>87.179487179487182</v>
      </c>
    </row>
    <row r="145" spans="1:11" x14ac:dyDescent="0.2">
      <c r="A145" s="2" t="s">
        <v>328</v>
      </c>
      <c r="B145" s="2" t="s">
        <v>329</v>
      </c>
      <c r="C145" s="7">
        <v>20</v>
      </c>
      <c r="D145" s="7">
        <v>18</v>
      </c>
      <c r="E145" s="7">
        <v>150</v>
      </c>
      <c r="F145" s="7">
        <v>120</v>
      </c>
      <c r="G145" s="7">
        <v>635</v>
      </c>
      <c r="H145" s="7">
        <v>518</v>
      </c>
      <c r="I145" s="7">
        <v>90</v>
      </c>
      <c r="J145" s="7">
        <v>80</v>
      </c>
      <c r="K145" s="7">
        <v>81.574803149606296</v>
      </c>
    </row>
    <row r="146" spans="1:11" x14ac:dyDescent="0.2">
      <c r="A146" s="2" t="s">
        <v>330</v>
      </c>
      <c r="B146" s="2" t="s">
        <v>331</v>
      </c>
      <c r="C146" s="7">
        <v>9</v>
      </c>
      <c r="D146" s="7">
        <v>9</v>
      </c>
      <c r="E146" s="7">
        <v>80</v>
      </c>
      <c r="F146" s="7">
        <v>57</v>
      </c>
      <c r="G146" s="7">
        <v>254</v>
      </c>
      <c r="H146" s="7">
        <v>210</v>
      </c>
      <c r="I146" s="7">
        <v>100</v>
      </c>
      <c r="J146" s="7">
        <v>71.25</v>
      </c>
      <c r="K146" s="7">
        <v>82.677165354330711</v>
      </c>
    </row>
    <row r="147" spans="1:11" x14ac:dyDescent="0.2">
      <c r="A147" s="2" t="s">
        <v>332</v>
      </c>
      <c r="B147" s="2" t="s">
        <v>333</v>
      </c>
      <c r="C147" s="7">
        <v>3</v>
      </c>
      <c r="D147" s="7">
        <v>2</v>
      </c>
      <c r="E147" s="7">
        <v>41</v>
      </c>
      <c r="F147" s="7">
        <v>34</v>
      </c>
      <c r="G147" s="7">
        <v>53</v>
      </c>
      <c r="H147" s="7">
        <v>48</v>
      </c>
      <c r="I147" s="7">
        <v>66.666666666666657</v>
      </c>
      <c r="J147" s="7">
        <v>82.926829268292678</v>
      </c>
      <c r="K147" s="7">
        <v>90.566037735849065</v>
      </c>
    </row>
    <row r="148" spans="1:11" x14ac:dyDescent="0.2">
      <c r="A148" s="2" t="s">
        <v>334</v>
      </c>
      <c r="B148" s="2" t="s">
        <v>335</v>
      </c>
      <c r="C148" s="7">
        <v>7</v>
      </c>
      <c r="D148" s="7">
        <v>7</v>
      </c>
      <c r="E148" s="7">
        <v>130</v>
      </c>
      <c r="F148" s="7">
        <v>111</v>
      </c>
      <c r="G148" s="7">
        <v>185</v>
      </c>
      <c r="H148" s="7">
        <v>162</v>
      </c>
      <c r="I148" s="7">
        <v>100</v>
      </c>
      <c r="J148" s="7">
        <v>85.384615384615387</v>
      </c>
      <c r="K148" s="7">
        <v>87.567567567567579</v>
      </c>
    </row>
    <row r="149" spans="1:11" x14ac:dyDescent="0.2">
      <c r="A149" s="2" t="s">
        <v>336</v>
      </c>
      <c r="B149" s="2" t="s">
        <v>337</v>
      </c>
      <c r="C149" s="7">
        <v>8</v>
      </c>
      <c r="D149" s="7">
        <v>4</v>
      </c>
      <c r="E149" s="7">
        <v>47</v>
      </c>
      <c r="F149" s="7">
        <v>34</v>
      </c>
      <c r="G149" s="7">
        <v>102</v>
      </c>
      <c r="H149" s="7">
        <v>77</v>
      </c>
      <c r="I149" s="7">
        <v>50</v>
      </c>
      <c r="J149" s="7">
        <v>72.340425531914903</v>
      </c>
      <c r="K149" s="7">
        <v>75.490196078431367</v>
      </c>
    </row>
    <row r="150" spans="1:11" x14ac:dyDescent="0.2">
      <c r="A150" s="2" t="s">
        <v>338</v>
      </c>
      <c r="B150" s="2" t="s">
        <v>339</v>
      </c>
      <c r="C150" s="7">
        <v>0</v>
      </c>
      <c r="D150" s="7">
        <v>0</v>
      </c>
      <c r="E150" s="7">
        <v>20</v>
      </c>
      <c r="F150" s="7">
        <v>18</v>
      </c>
      <c r="G150" s="7">
        <v>56</v>
      </c>
      <c r="H150" s="7">
        <v>53</v>
      </c>
      <c r="I150" s="7">
        <v>0</v>
      </c>
      <c r="J150" s="7">
        <v>90</v>
      </c>
      <c r="K150" s="7">
        <v>94.642857142857139</v>
      </c>
    </row>
    <row r="151" spans="1:11" x14ac:dyDescent="0.2">
      <c r="A151" s="2" t="s">
        <v>340</v>
      </c>
      <c r="B151" s="2" t="s">
        <v>341</v>
      </c>
      <c r="C151" s="7">
        <v>12</v>
      </c>
      <c r="D151" s="7">
        <v>11</v>
      </c>
      <c r="E151" s="7">
        <v>67</v>
      </c>
      <c r="F151" s="7">
        <v>53</v>
      </c>
      <c r="G151" s="7">
        <v>236</v>
      </c>
      <c r="H151" s="7">
        <v>193</v>
      </c>
      <c r="I151" s="7">
        <v>91.666666666666657</v>
      </c>
      <c r="J151" s="7">
        <v>79.104477611940297</v>
      </c>
      <c r="K151" s="7">
        <v>81.779661016949163</v>
      </c>
    </row>
    <row r="152" spans="1:11" x14ac:dyDescent="0.2">
      <c r="A152" s="2" t="s">
        <v>342</v>
      </c>
      <c r="B152" s="2" t="s">
        <v>343</v>
      </c>
      <c r="C152" s="7">
        <v>8</v>
      </c>
      <c r="D152" s="7">
        <v>7</v>
      </c>
      <c r="E152" s="7">
        <v>39</v>
      </c>
      <c r="F152" s="7">
        <v>25</v>
      </c>
      <c r="G152" s="7">
        <v>108</v>
      </c>
      <c r="H152" s="7">
        <v>79</v>
      </c>
      <c r="I152" s="7">
        <v>87.5</v>
      </c>
      <c r="J152" s="7">
        <v>64.102564102564102</v>
      </c>
      <c r="K152" s="7">
        <v>73.148148148148152</v>
      </c>
    </row>
    <row r="153" spans="1:11" x14ac:dyDescent="0.2">
      <c r="A153" s="2" t="s">
        <v>344</v>
      </c>
      <c r="B153" s="2" t="s">
        <v>345</v>
      </c>
      <c r="C153" s="7">
        <v>12</v>
      </c>
      <c r="D153" s="7">
        <v>10</v>
      </c>
      <c r="E153" s="7">
        <v>69</v>
      </c>
      <c r="F153" s="7">
        <v>46</v>
      </c>
      <c r="G153" s="7">
        <v>178</v>
      </c>
      <c r="H153" s="7">
        <v>145</v>
      </c>
      <c r="I153" s="7">
        <v>83.333333333333343</v>
      </c>
      <c r="J153" s="7">
        <v>66.666666666666657</v>
      </c>
      <c r="K153" s="7">
        <v>81.460674157303373</v>
      </c>
    </row>
    <row r="154" spans="1:11" x14ac:dyDescent="0.2">
      <c r="A154" s="2" t="s">
        <v>346</v>
      </c>
      <c r="B154" s="2" t="s">
        <v>347</v>
      </c>
      <c r="C154" s="7">
        <v>4</v>
      </c>
      <c r="D154" s="7">
        <v>3</v>
      </c>
      <c r="E154" s="7">
        <v>27</v>
      </c>
      <c r="F154" s="7">
        <v>22</v>
      </c>
      <c r="G154" s="7">
        <v>53</v>
      </c>
      <c r="H154" s="7">
        <v>48</v>
      </c>
      <c r="I154" s="7">
        <v>75</v>
      </c>
      <c r="J154" s="7">
        <v>81.481481481481481</v>
      </c>
      <c r="K154" s="7">
        <v>90.566037735849065</v>
      </c>
    </row>
    <row r="155" spans="1:11" x14ac:dyDescent="0.2">
      <c r="A155" s="2" t="s">
        <v>348</v>
      </c>
      <c r="B155" s="2" t="s">
        <v>349</v>
      </c>
      <c r="C155" s="7">
        <v>6</v>
      </c>
      <c r="D155" s="7">
        <v>6</v>
      </c>
      <c r="E155" s="7">
        <v>54</v>
      </c>
      <c r="F155" s="7">
        <v>40</v>
      </c>
      <c r="G155" s="7">
        <v>101</v>
      </c>
      <c r="H155" s="7">
        <v>91</v>
      </c>
      <c r="I155" s="7">
        <v>100</v>
      </c>
      <c r="J155" s="7">
        <v>74.074074074074076</v>
      </c>
      <c r="K155" s="7">
        <v>90.099009900990097</v>
      </c>
    </row>
    <row r="156" spans="1:11" x14ac:dyDescent="0.2">
      <c r="A156" s="2" t="s">
        <v>350</v>
      </c>
      <c r="B156" s="2" t="s">
        <v>351</v>
      </c>
      <c r="C156" s="7">
        <v>19</v>
      </c>
      <c r="D156" s="7">
        <v>18</v>
      </c>
      <c r="E156" s="7">
        <v>102</v>
      </c>
      <c r="F156" s="7">
        <v>86</v>
      </c>
      <c r="G156" s="7">
        <v>225</v>
      </c>
      <c r="H156" s="7">
        <v>201</v>
      </c>
      <c r="I156" s="7">
        <v>94.73684210526315</v>
      </c>
      <c r="J156" s="7">
        <v>84.313725490196077</v>
      </c>
      <c r="K156" s="7">
        <v>89.333333333333329</v>
      </c>
    </row>
    <row r="157" spans="1:11" x14ac:dyDescent="0.2">
      <c r="A157" s="2" t="s">
        <v>352</v>
      </c>
      <c r="B157" s="2" t="s">
        <v>353</v>
      </c>
      <c r="C157" s="7">
        <v>7</v>
      </c>
      <c r="D157" s="7">
        <v>7</v>
      </c>
      <c r="E157" s="7">
        <v>17</v>
      </c>
      <c r="F157" s="7">
        <v>17</v>
      </c>
      <c r="G157" s="7">
        <v>42</v>
      </c>
      <c r="H157" s="7">
        <v>41</v>
      </c>
      <c r="I157" s="7">
        <v>100</v>
      </c>
      <c r="J157" s="7">
        <v>100</v>
      </c>
      <c r="K157" s="7">
        <v>97.61904761904762</v>
      </c>
    </row>
    <row r="158" spans="1:11" x14ac:dyDescent="0.2">
      <c r="A158" s="2" t="s">
        <v>354</v>
      </c>
      <c r="B158" s="2" t="s">
        <v>355</v>
      </c>
      <c r="C158" s="7">
        <v>7</v>
      </c>
      <c r="D158" s="7">
        <v>6</v>
      </c>
      <c r="E158" s="7">
        <v>65</v>
      </c>
      <c r="F158" s="7">
        <v>58</v>
      </c>
      <c r="G158" s="7">
        <v>142</v>
      </c>
      <c r="H158" s="7">
        <v>135</v>
      </c>
      <c r="I158" s="7">
        <v>85.714285714285708</v>
      </c>
      <c r="J158" s="7">
        <v>89.230769230769241</v>
      </c>
      <c r="K158" s="7">
        <v>95.070422535211264</v>
      </c>
    </row>
    <row r="159" spans="1:11" x14ac:dyDescent="0.2">
      <c r="A159" s="2" t="s">
        <v>356</v>
      </c>
      <c r="B159" s="2" t="s">
        <v>357</v>
      </c>
      <c r="C159" s="7">
        <v>8</v>
      </c>
      <c r="D159" s="7">
        <v>7</v>
      </c>
      <c r="E159" s="7">
        <v>27</v>
      </c>
      <c r="F159" s="7">
        <v>27</v>
      </c>
      <c r="G159" s="7">
        <v>39</v>
      </c>
      <c r="H159" s="7">
        <v>37</v>
      </c>
      <c r="I159" s="7">
        <v>87.5</v>
      </c>
      <c r="J159" s="7">
        <v>100</v>
      </c>
      <c r="K159" s="7">
        <v>94.871794871794862</v>
      </c>
    </row>
    <row r="160" spans="1:11" x14ac:dyDescent="0.2">
      <c r="A160" s="2" t="s">
        <v>358</v>
      </c>
      <c r="B160" s="2" t="s">
        <v>359</v>
      </c>
      <c r="C160" s="7">
        <v>7</v>
      </c>
      <c r="D160" s="7">
        <v>6</v>
      </c>
      <c r="E160" s="7">
        <v>55</v>
      </c>
      <c r="F160" s="7">
        <v>44</v>
      </c>
      <c r="G160" s="7">
        <v>206</v>
      </c>
      <c r="H160" s="7">
        <v>174</v>
      </c>
      <c r="I160" s="7">
        <v>85.714285714285708</v>
      </c>
      <c r="J160" s="7">
        <v>80</v>
      </c>
      <c r="K160" s="7">
        <v>84.466019417475721</v>
      </c>
    </row>
    <row r="161" spans="1:11" x14ac:dyDescent="0.2">
      <c r="A161" s="2" t="s">
        <v>360</v>
      </c>
      <c r="B161" s="2" t="s">
        <v>361</v>
      </c>
      <c r="C161" s="7">
        <v>4</v>
      </c>
      <c r="D161" s="7">
        <v>3</v>
      </c>
      <c r="E161" s="7">
        <v>60</v>
      </c>
      <c r="F161" s="7">
        <v>53</v>
      </c>
      <c r="G161" s="7">
        <v>59</v>
      </c>
      <c r="H161" s="7">
        <v>57</v>
      </c>
      <c r="I161" s="7">
        <v>75</v>
      </c>
      <c r="J161" s="7">
        <v>88.333333333333329</v>
      </c>
      <c r="K161" s="7">
        <v>96.610169491525426</v>
      </c>
    </row>
    <row r="162" spans="1:11" x14ac:dyDescent="0.2">
      <c r="A162" s="2" t="s">
        <v>362</v>
      </c>
      <c r="B162" s="2" t="s">
        <v>363</v>
      </c>
      <c r="C162" s="7">
        <v>9</v>
      </c>
      <c r="D162" s="7">
        <v>9</v>
      </c>
      <c r="E162" s="7">
        <v>72</v>
      </c>
      <c r="F162" s="7">
        <v>56</v>
      </c>
      <c r="G162" s="7">
        <v>128</v>
      </c>
      <c r="H162" s="7">
        <v>117</v>
      </c>
      <c r="I162" s="7">
        <v>100</v>
      </c>
      <c r="J162" s="7">
        <v>77.777777777777786</v>
      </c>
      <c r="K162" s="7">
        <v>91.40625</v>
      </c>
    </row>
    <row r="163" spans="1:11" x14ac:dyDescent="0.2">
      <c r="A163" s="2" t="s">
        <v>364</v>
      </c>
      <c r="B163" s="2" t="s">
        <v>365</v>
      </c>
      <c r="C163" s="7">
        <v>5</v>
      </c>
      <c r="D163" s="7">
        <v>5</v>
      </c>
      <c r="E163" s="7">
        <v>51</v>
      </c>
      <c r="F163" s="7">
        <v>39</v>
      </c>
      <c r="G163" s="7">
        <v>186</v>
      </c>
      <c r="H163" s="7">
        <v>176</v>
      </c>
      <c r="I163" s="7">
        <v>100</v>
      </c>
      <c r="J163" s="7">
        <v>76.470588235294116</v>
      </c>
      <c r="K163" s="7">
        <v>94.623655913978496</v>
      </c>
    </row>
    <row r="164" spans="1:11" x14ac:dyDescent="0.2">
      <c r="A164" s="2" t="s">
        <v>366</v>
      </c>
      <c r="B164" s="2" t="s">
        <v>367</v>
      </c>
      <c r="C164" s="7">
        <v>4</v>
      </c>
      <c r="D164" s="7">
        <v>4</v>
      </c>
      <c r="E164" s="7">
        <v>26</v>
      </c>
      <c r="F164" s="7">
        <v>21</v>
      </c>
      <c r="G164" s="7">
        <v>64</v>
      </c>
      <c r="H164" s="7">
        <v>50</v>
      </c>
      <c r="I164" s="7">
        <v>100</v>
      </c>
      <c r="J164" s="7">
        <v>80.769230769230774</v>
      </c>
      <c r="K164" s="7">
        <v>78.125</v>
      </c>
    </row>
    <row r="165" spans="1:11" ht="45" x14ac:dyDescent="0.2">
      <c r="A165" s="2" t="s">
        <v>368</v>
      </c>
      <c r="B165" s="2" t="s">
        <v>369</v>
      </c>
      <c r="C165" s="7">
        <v>4</v>
      </c>
      <c r="D165" s="7">
        <v>4</v>
      </c>
      <c r="E165" s="7">
        <v>8</v>
      </c>
      <c r="F165" s="7">
        <v>8</v>
      </c>
      <c r="G165" s="7">
        <v>12</v>
      </c>
      <c r="H165" s="7">
        <v>12</v>
      </c>
      <c r="I165" s="7">
        <v>100</v>
      </c>
      <c r="J165" s="7">
        <v>100</v>
      </c>
      <c r="K165" s="7">
        <v>100</v>
      </c>
    </row>
    <row r="166" spans="1:11" x14ac:dyDescent="0.2">
      <c r="A166" s="2" t="s">
        <v>370</v>
      </c>
      <c r="B166" s="2" t="s">
        <v>371</v>
      </c>
      <c r="C166" s="7">
        <v>15</v>
      </c>
      <c r="D166" s="7">
        <v>12</v>
      </c>
      <c r="E166" s="7">
        <v>85</v>
      </c>
      <c r="F166" s="7">
        <v>63</v>
      </c>
      <c r="G166" s="7">
        <v>324</v>
      </c>
      <c r="H166" s="7">
        <v>290</v>
      </c>
      <c r="I166" s="7">
        <v>80</v>
      </c>
      <c r="J166" s="7">
        <v>74.117647058823536</v>
      </c>
      <c r="K166" s="7">
        <v>89.506172839506178</v>
      </c>
    </row>
    <row r="167" spans="1:11" x14ac:dyDescent="0.2">
      <c r="A167" s="2" t="s">
        <v>372</v>
      </c>
      <c r="B167" s="2" t="s">
        <v>373</v>
      </c>
      <c r="C167" s="7">
        <v>7</v>
      </c>
      <c r="D167" s="7">
        <v>3</v>
      </c>
      <c r="E167" s="7">
        <v>68</v>
      </c>
      <c r="F167" s="7">
        <v>47</v>
      </c>
      <c r="G167" s="7">
        <v>202</v>
      </c>
      <c r="H167" s="7">
        <v>165</v>
      </c>
      <c r="I167" s="7">
        <v>42.857142857142854</v>
      </c>
      <c r="J167" s="7">
        <v>69.117647058823522</v>
      </c>
      <c r="K167" s="7">
        <v>81.683168316831683</v>
      </c>
    </row>
    <row r="168" spans="1:11" x14ac:dyDescent="0.2">
      <c r="A168" s="2" t="s">
        <v>374</v>
      </c>
      <c r="B168" s="2" t="s">
        <v>375</v>
      </c>
      <c r="C168" s="7">
        <v>12</v>
      </c>
      <c r="D168" s="7">
        <v>11</v>
      </c>
      <c r="E168" s="7">
        <v>50</v>
      </c>
      <c r="F168" s="7">
        <v>41</v>
      </c>
      <c r="G168" s="7">
        <v>159</v>
      </c>
      <c r="H168" s="7">
        <v>147</v>
      </c>
      <c r="I168" s="7">
        <v>91.666666666666657</v>
      </c>
      <c r="J168" s="7">
        <v>82</v>
      </c>
      <c r="K168" s="7">
        <v>92.452830188679243</v>
      </c>
    </row>
    <row r="169" spans="1:11" ht="30" x14ac:dyDescent="0.2">
      <c r="A169" s="2" t="s">
        <v>376</v>
      </c>
      <c r="B169" s="2" t="s">
        <v>377</v>
      </c>
      <c r="C169" s="7">
        <v>2</v>
      </c>
      <c r="D169" s="7">
        <v>2</v>
      </c>
      <c r="E169" s="7">
        <v>24</v>
      </c>
      <c r="F169" s="7">
        <v>22</v>
      </c>
      <c r="G169" s="7">
        <v>83</v>
      </c>
      <c r="H169" s="7">
        <v>79</v>
      </c>
      <c r="I169" s="7">
        <v>100</v>
      </c>
      <c r="J169" s="7">
        <v>91.666666666666657</v>
      </c>
      <c r="K169" s="7">
        <v>95.180722891566262</v>
      </c>
    </row>
    <row r="170" spans="1:11" ht="30" x14ac:dyDescent="0.2">
      <c r="A170" s="2" t="s">
        <v>378</v>
      </c>
      <c r="B170" s="2" t="s">
        <v>379</v>
      </c>
      <c r="C170" s="7">
        <v>6</v>
      </c>
      <c r="D170" s="7">
        <v>5</v>
      </c>
      <c r="E170" s="7">
        <v>46</v>
      </c>
      <c r="F170" s="7">
        <v>38</v>
      </c>
      <c r="G170" s="7">
        <v>97</v>
      </c>
      <c r="H170" s="7">
        <v>91</v>
      </c>
      <c r="I170" s="7">
        <v>83.333333333333343</v>
      </c>
      <c r="J170" s="7">
        <v>82.608695652173907</v>
      </c>
      <c r="K170" s="7">
        <v>93.814432989690715</v>
      </c>
    </row>
    <row r="171" spans="1:11" ht="30" x14ac:dyDescent="0.2">
      <c r="A171" s="2" t="s">
        <v>380</v>
      </c>
      <c r="B171" s="2" t="s">
        <v>381</v>
      </c>
      <c r="C171" s="7">
        <v>7</v>
      </c>
      <c r="D171" s="7">
        <v>5</v>
      </c>
      <c r="E171" s="7">
        <v>25</v>
      </c>
      <c r="F171" s="7">
        <v>25</v>
      </c>
      <c r="G171" s="7">
        <v>68</v>
      </c>
      <c r="H171" s="7">
        <v>65</v>
      </c>
      <c r="I171" s="7">
        <v>71.428571428571431</v>
      </c>
      <c r="J171" s="7">
        <v>100</v>
      </c>
      <c r="K171" s="7">
        <v>95.588235294117652</v>
      </c>
    </row>
    <row r="172" spans="1:11" ht="30" x14ac:dyDescent="0.2">
      <c r="A172" s="2" t="s">
        <v>382</v>
      </c>
      <c r="B172" s="2" t="s">
        <v>383</v>
      </c>
      <c r="C172" s="7">
        <v>1</v>
      </c>
      <c r="D172" s="7">
        <v>1</v>
      </c>
      <c r="E172" s="7">
        <v>50</v>
      </c>
      <c r="F172" s="7">
        <v>45</v>
      </c>
      <c r="G172" s="7">
        <v>124</v>
      </c>
      <c r="H172" s="7">
        <v>116</v>
      </c>
      <c r="I172" s="7">
        <v>100</v>
      </c>
      <c r="J172" s="7">
        <v>90</v>
      </c>
      <c r="K172" s="7">
        <v>93.548387096774192</v>
      </c>
    </row>
    <row r="173" spans="1:11" x14ac:dyDescent="0.2">
      <c r="A173" s="2" t="s">
        <v>384</v>
      </c>
      <c r="B173" s="2" t="s">
        <v>385</v>
      </c>
      <c r="C173" s="7">
        <v>9</v>
      </c>
      <c r="D173" s="7">
        <v>9</v>
      </c>
      <c r="E173" s="7">
        <v>95</v>
      </c>
      <c r="F173" s="7">
        <v>64</v>
      </c>
      <c r="G173" s="7">
        <v>145</v>
      </c>
      <c r="H173" s="7">
        <v>110</v>
      </c>
      <c r="I173" s="7">
        <v>100</v>
      </c>
      <c r="J173" s="7">
        <v>67.368421052631575</v>
      </c>
      <c r="K173" s="7">
        <v>75.862068965517238</v>
      </c>
    </row>
    <row r="174" spans="1:11" x14ac:dyDescent="0.2">
      <c r="A174" s="2" t="s">
        <v>386</v>
      </c>
      <c r="B174" s="2" t="s">
        <v>387</v>
      </c>
      <c r="C174" s="7">
        <v>3</v>
      </c>
      <c r="D174" s="7">
        <v>3</v>
      </c>
      <c r="E174" s="7">
        <v>120</v>
      </c>
      <c r="F174" s="7">
        <v>109</v>
      </c>
      <c r="G174" s="7">
        <v>98</v>
      </c>
      <c r="H174" s="7">
        <v>97</v>
      </c>
      <c r="I174" s="7">
        <v>100</v>
      </c>
      <c r="J174" s="7">
        <v>90.833333333333329</v>
      </c>
      <c r="K174" s="7">
        <v>98.979591836734699</v>
      </c>
    </row>
    <row r="175" spans="1:11" ht="30" x14ac:dyDescent="0.2">
      <c r="A175" s="2" t="s">
        <v>388</v>
      </c>
      <c r="B175" s="2" t="s">
        <v>389</v>
      </c>
      <c r="C175" s="7">
        <v>9</v>
      </c>
      <c r="D175" s="7">
        <v>8</v>
      </c>
      <c r="E175" s="7">
        <v>25</v>
      </c>
      <c r="F175" s="7">
        <v>20</v>
      </c>
      <c r="G175" s="7">
        <v>81</v>
      </c>
      <c r="H175" s="7">
        <v>71</v>
      </c>
      <c r="I175" s="7">
        <v>88.888888888888886</v>
      </c>
      <c r="J175" s="7">
        <v>80</v>
      </c>
      <c r="K175" s="7">
        <v>87.654320987654316</v>
      </c>
    </row>
    <row r="176" spans="1:11" ht="30" x14ac:dyDescent="0.2">
      <c r="A176" s="2" t="s">
        <v>390</v>
      </c>
      <c r="B176" s="2" t="s">
        <v>391</v>
      </c>
      <c r="C176" s="7">
        <v>7</v>
      </c>
      <c r="D176" s="7">
        <v>7</v>
      </c>
      <c r="E176" s="7">
        <v>38</v>
      </c>
      <c r="F176" s="7">
        <v>37</v>
      </c>
      <c r="G176" s="7">
        <v>75</v>
      </c>
      <c r="H176" s="7">
        <v>71</v>
      </c>
      <c r="I176" s="7">
        <v>100</v>
      </c>
      <c r="J176" s="7">
        <v>97.368421052631575</v>
      </c>
      <c r="K176" s="7">
        <v>94.666666666666671</v>
      </c>
    </row>
    <row r="177" spans="1:11" x14ac:dyDescent="0.2">
      <c r="A177" s="2" t="s">
        <v>392</v>
      </c>
      <c r="B177" s="2" t="s">
        <v>393</v>
      </c>
      <c r="C177" s="7">
        <v>5</v>
      </c>
      <c r="D177" s="7">
        <v>4</v>
      </c>
      <c r="E177" s="7">
        <v>50</v>
      </c>
      <c r="F177" s="7">
        <v>42</v>
      </c>
      <c r="G177" s="7">
        <v>169</v>
      </c>
      <c r="H177" s="7">
        <v>151</v>
      </c>
      <c r="I177" s="7">
        <v>80</v>
      </c>
      <c r="J177" s="7">
        <v>84</v>
      </c>
      <c r="K177" s="7">
        <v>89.349112426035504</v>
      </c>
    </row>
    <row r="178" spans="1:11" x14ac:dyDescent="0.2">
      <c r="A178" s="2" t="s">
        <v>394</v>
      </c>
      <c r="B178" s="2" t="s">
        <v>395</v>
      </c>
      <c r="C178" s="7">
        <v>9</v>
      </c>
      <c r="D178" s="7">
        <v>8</v>
      </c>
      <c r="E178" s="7">
        <v>38</v>
      </c>
      <c r="F178" s="7">
        <v>36</v>
      </c>
      <c r="G178" s="7">
        <v>88</v>
      </c>
      <c r="H178" s="7">
        <v>88</v>
      </c>
      <c r="I178" s="7">
        <v>88.888888888888886</v>
      </c>
      <c r="J178" s="7">
        <v>94.73684210526315</v>
      </c>
      <c r="K178" s="7">
        <v>100</v>
      </c>
    </row>
    <row r="179" spans="1:11" x14ac:dyDescent="0.2">
      <c r="A179" s="2" t="s">
        <v>396</v>
      </c>
      <c r="B179" s="2" t="s">
        <v>397</v>
      </c>
      <c r="C179" s="7">
        <v>12</v>
      </c>
      <c r="D179" s="7">
        <v>9</v>
      </c>
      <c r="E179" s="7">
        <v>65</v>
      </c>
      <c r="F179" s="7">
        <v>50</v>
      </c>
      <c r="G179" s="7">
        <v>103</v>
      </c>
      <c r="H179" s="7">
        <v>95</v>
      </c>
      <c r="I179" s="7">
        <v>75</v>
      </c>
      <c r="J179" s="7">
        <v>76.923076923076934</v>
      </c>
      <c r="K179" s="7">
        <v>92.233009708737868</v>
      </c>
    </row>
    <row r="180" spans="1:11" x14ac:dyDescent="0.2">
      <c r="A180" s="2" t="s">
        <v>398</v>
      </c>
      <c r="B180" s="2" t="s">
        <v>399</v>
      </c>
      <c r="C180" s="7">
        <v>9</v>
      </c>
      <c r="D180" s="7">
        <v>8</v>
      </c>
      <c r="E180" s="7">
        <v>54</v>
      </c>
      <c r="F180" s="7">
        <v>50</v>
      </c>
      <c r="G180" s="7">
        <v>123</v>
      </c>
      <c r="H180" s="7">
        <v>120</v>
      </c>
      <c r="I180" s="7">
        <v>88.888888888888886</v>
      </c>
      <c r="J180" s="7">
        <v>92.592592592592595</v>
      </c>
      <c r="K180" s="7">
        <v>97.560975609756099</v>
      </c>
    </row>
    <row r="181" spans="1:11" ht="30" x14ac:dyDescent="0.2">
      <c r="A181" s="2" t="s">
        <v>400</v>
      </c>
      <c r="B181" s="2" t="s">
        <v>401</v>
      </c>
      <c r="C181" s="7">
        <v>18</v>
      </c>
      <c r="D181" s="7">
        <v>16</v>
      </c>
      <c r="E181" s="7">
        <v>69</v>
      </c>
      <c r="F181" s="7">
        <v>56</v>
      </c>
      <c r="G181" s="7">
        <v>230</v>
      </c>
      <c r="H181" s="7">
        <v>189</v>
      </c>
      <c r="I181" s="7">
        <v>88.888888888888886</v>
      </c>
      <c r="J181" s="7">
        <v>81.159420289855078</v>
      </c>
      <c r="K181" s="7">
        <v>82.173913043478265</v>
      </c>
    </row>
    <row r="182" spans="1:11" x14ac:dyDescent="0.2">
      <c r="A182" s="2" t="s">
        <v>402</v>
      </c>
      <c r="B182" s="2" t="s">
        <v>403</v>
      </c>
      <c r="C182" s="7">
        <v>12</v>
      </c>
      <c r="D182" s="7">
        <v>9</v>
      </c>
      <c r="E182" s="7">
        <v>58</v>
      </c>
      <c r="F182" s="7">
        <v>46</v>
      </c>
      <c r="G182" s="7">
        <v>172</v>
      </c>
      <c r="H182" s="7">
        <v>153</v>
      </c>
      <c r="I182" s="7">
        <v>75</v>
      </c>
      <c r="J182" s="7">
        <v>79.310344827586206</v>
      </c>
      <c r="K182" s="7">
        <v>88.95348837209302</v>
      </c>
    </row>
    <row r="183" spans="1:11" x14ac:dyDescent="0.2">
      <c r="A183" s="2" t="s">
        <v>404</v>
      </c>
      <c r="B183" s="2" t="s">
        <v>405</v>
      </c>
      <c r="C183" s="7">
        <v>4</v>
      </c>
      <c r="D183" s="7">
        <v>3</v>
      </c>
      <c r="E183" s="7">
        <v>31</v>
      </c>
      <c r="F183" s="7">
        <v>31</v>
      </c>
      <c r="G183" s="7">
        <v>135</v>
      </c>
      <c r="H183" s="7">
        <v>127</v>
      </c>
      <c r="I183" s="7">
        <v>75</v>
      </c>
      <c r="J183" s="7">
        <v>100</v>
      </c>
      <c r="K183" s="7">
        <v>94.074074074074076</v>
      </c>
    </row>
    <row r="184" spans="1:11" x14ac:dyDescent="0.2">
      <c r="A184" s="2" t="s">
        <v>406</v>
      </c>
      <c r="B184" s="2" t="s">
        <v>407</v>
      </c>
      <c r="C184" s="7">
        <v>5</v>
      </c>
      <c r="D184" s="7">
        <v>5</v>
      </c>
      <c r="E184" s="7">
        <v>29</v>
      </c>
      <c r="F184" s="7">
        <v>27</v>
      </c>
      <c r="G184" s="7">
        <v>51</v>
      </c>
      <c r="H184" s="7">
        <v>49</v>
      </c>
      <c r="I184" s="7">
        <v>100</v>
      </c>
      <c r="J184" s="7">
        <v>93.103448275862064</v>
      </c>
      <c r="K184" s="7">
        <v>96.078431372549019</v>
      </c>
    </row>
    <row r="185" spans="1:11" ht="30" x14ac:dyDescent="0.2">
      <c r="A185" s="2" t="s">
        <v>408</v>
      </c>
      <c r="B185" s="2" t="s">
        <v>409</v>
      </c>
      <c r="C185" s="7">
        <v>9</v>
      </c>
      <c r="D185" s="7">
        <v>9</v>
      </c>
      <c r="E185" s="7">
        <v>41</v>
      </c>
      <c r="F185" s="7">
        <v>29</v>
      </c>
      <c r="G185" s="7">
        <v>69</v>
      </c>
      <c r="H185" s="7">
        <v>67</v>
      </c>
      <c r="I185" s="7">
        <v>100</v>
      </c>
      <c r="J185" s="7">
        <v>70.731707317073173</v>
      </c>
      <c r="K185" s="7">
        <v>97.101449275362313</v>
      </c>
    </row>
    <row r="186" spans="1:11" ht="30" x14ac:dyDescent="0.2">
      <c r="A186" s="2" t="s">
        <v>410</v>
      </c>
      <c r="B186" s="2" t="s">
        <v>411</v>
      </c>
      <c r="C186" s="7">
        <v>1</v>
      </c>
      <c r="D186" s="7">
        <v>1</v>
      </c>
      <c r="E186" s="7">
        <v>33</v>
      </c>
      <c r="F186" s="7">
        <v>30</v>
      </c>
      <c r="G186" s="7">
        <v>86</v>
      </c>
      <c r="H186" s="7">
        <v>80</v>
      </c>
      <c r="I186" s="7">
        <v>100</v>
      </c>
      <c r="J186" s="7">
        <v>90.909090909090907</v>
      </c>
      <c r="K186" s="7">
        <v>93.023255813953483</v>
      </c>
    </row>
    <row r="187" spans="1:11" x14ac:dyDescent="0.2">
      <c r="A187" s="2" t="s">
        <v>412</v>
      </c>
      <c r="B187" s="2" t="s">
        <v>413</v>
      </c>
      <c r="C187" s="7">
        <v>36</v>
      </c>
      <c r="D187" s="7">
        <v>32</v>
      </c>
      <c r="E187" s="7">
        <v>311</v>
      </c>
      <c r="F187" s="7">
        <v>272</v>
      </c>
      <c r="G187" s="7">
        <v>696</v>
      </c>
      <c r="H187" s="7">
        <v>632</v>
      </c>
      <c r="I187" s="7">
        <v>88.888888888888886</v>
      </c>
      <c r="J187" s="7">
        <v>87.459807073954991</v>
      </c>
      <c r="K187" s="7">
        <v>90.804597701149419</v>
      </c>
    </row>
    <row r="188" spans="1:11" x14ac:dyDescent="0.2">
      <c r="A188" s="2" t="s">
        <v>414</v>
      </c>
      <c r="B188" s="2" t="s">
        <v>415</v>
      </c>
      <c r="C188" s="7">
        <v>24</v>
      </c>
      <c r="D188" s="7">
        <v>21</v>
      </c>
      <c r="E188" s="7">
        <v>146</v>
      </c>
      <c r="F188" s="7">
        <v>121</v>
      </c>
      <c r="G188" s="7">
        <v>229</v>
      </c>
      <c r="H188" s="7">
        <v>214</v>
      </c>
      <c r="I188" s="7">
        <v>87.5</v>
      </c>
      <c r="J188" s="7">
        <v>82.876712328767127</v>
      </c>
      <c r="K188" s="7">
        <v>93.449781659388648</v>
      </c>
    </row>
    <row r="189" spans="1:11" ht="30" x14ac:dyDescent="0.2">
      <c r="A189" s="2" t="s">
        <v>416</v>
      </c>
      <c r="B189" s="2" t="s">
        <v>417</v>
      </c>
      <c r="C189" s="7">
        <v>0</v>
      </c>
      <c r="D189" s="7">
        <v>0</v>
      </c>
      <c r="E189" s="7">
        <v>2</v>
      </c>
      <c r="F189" s="7">
        <v>2</v>
      </c>
      <c r="G189" s="7">
        <v>4</v>
      </c>
      <c r="H189" s="7">
        <v>4</v>
      </c>
      <c r="I189" s="7">
        <v>0</v>
      </c>
      <c r="J189" s="7">
        <v>100</v>
      </c>
      <c r="K189" s="7">
        <v>100</v>
      </c>
    </row>
    <row r="190" spans="1:11" x14ac:dyDescent="0.2">
      <c r="A190" s="2" t="s">
        <v>418</v>
      </c>
      <c r="B190" s="2" t="s">
        <v>419</v>
      </c>
      <c r="C190" s="7">
        <v>0</v>
      </c>
      <c r="D190" s="7">
        <v>0</v>
      </c>
      <c r="E190" s="7">
        <v>41</v>
      </c>
      <c r="F190" s="7">
        <v>39</v>
      </c>
      <c r="G190" s="7">
        <v>87</v>
      </c>
      <c r="H190" s="7">
        <v>85</v>
      </c>
      <c r="I190" s="7">
        <v>0</v>
      </c>
      <c r="J190" s="7">
        <v>95.121951219512198</v>
      </c>
      <c r="K190" s="7">
        <v>97.701149425287355</v>
      </c>
    </row>
    <row r="191" spans="1:11" x14ac:dyDescent="0.2">
      <c r="A191" s="2" t="s">
        <v>420</v>
      </c>
      <c r="B191" s="2" t="s">
        <v>421</v>
      </c>
      <c r="C191" s="7">
        <v>7</v>
      </c>
      <c r="D191" s="7">
        <v>7</v>
      </c>
      <c r="E191" s="7">
        <v>36</v>
      </c>
      <c r="F191" s="7">
        <v>33</v>
      </c>
      <c r="G191" s="7">
        <v>122</v>
      </c>
      <c r="H191" s="7">
        <v>110</v>
      </c>
      <c r="I191" s="7">
        <v>100</v>
      </c>
      <c r="J191" s="7">
        <v>91.666666666666657</v>
      </c>
      <c r="K191" s="7">
        <v>90.163934426229503</v>
      </c>
    </row>
    <row r="192" spans="1:11" ht="30" x14ac:dyDescent="0.2">
      <c r="A192" s="2" t="s">
        <v>422</v>
      </c>
      <c r="B192" s="2" t="s">
        <v>423</v>
      </c>
      <c r="C192" s="7">
        <v>9</v>
      </c>
      <c r="D192" s="7">
        <v>9</v>
      </c>
      <c r="E192" s="7">
        <v>17</v>
      </c>
      <c r="F192" s="7">
        <v>16</v>
      </c>
      <c r="G192" s="7">
        <v>49</v>
      </c>
      <c r="H192" s="7">
        <v>47</v>
      </c>
      <c r="I192" s="7">
        <v>100</v>
      </c>
      <c r="J192" s="7">
        <v>94.117647058823522</v>
      </c>
      <c r="K192" s="7">
        <v>95.918367346938766</v>
      </c>
    </row>
    <row r="193" spans="1:11" x14ac:dyDescent="0.2">
      <c r="A193" s="2" t="s">
        <v>424</v>
      </c>
      <c r="B193" s="2" t="s">
        <v>425</v>
      </c>
      <c r="C193" s="7">
        <v>0</v>
      </c>
      <c r="D193" s="7">
        <v>0</v>
      </c>
      <c r="E193" s="7">
        <v>8</v>
      </c>
      <c r="F193" s="7">
        <v>6</v>
      </c>
      <c r="G193" s="7">
        <v>56</v>
      </c>
      <c r="H193" s="7">
        <v>31</v>
      </c>
      <c r="I193" s="7">
        <v>0</v>
      </c>
      <c r="J193" s="7">
        <v>75</v>
      </c>
      <c r="K193" s="7">
        <v>55.357142857142861</v>
      </c>
    </row>
    <row r="194" spans="1:11" ht="45" x14ac:dyDescent="0.2">
      <c r="A194" s="2" t="s">
        <v>426</v>
      </c>
      <c r="B194" s="2" t="s">
        <v>427</v>
      </c>
      <c r="C194" s="7">
        <v>2</v>
      </c>
      <c r="D194" s="7">
        <v>2</v>
      </c>
      <c r="E194" s="7">
        <v>5</v>
      </c>
      <c r="F194" s="7">
        <v>5</v>
      </c>
      <c r="G194" s="7">
        <v>5</v>
      </c>
      <c r="H194" s="7">
        <v>5</v>
      </c>
      <c r="I194" s="7">
        <v>100</v>
      </c>
      <c r="J194" s="7">
        <v>100</v>
      </c>
      <c r="K194" s="7">
        <v>100</v>
      </c>
    </row>
    <row r="195" spans="1:11" x14ac:dyDescent="0.2">
      <c r="A195" s="2" t="s">
        <v>428</v>
      </c>
      <c r="B195" s="2" t="s">
        <v>429</v>
      </c>
      <c r="C195" s="7">
        <v>4</v>
      </c>
      <c r="D195" s="7">
        <v>4</v>
      </c>
      <c r="E195" s="7">
        <v>27</v>
      </c>
      <c r="F195" s="7">
        <v>24</v>
      </c>
      <c r="G195" s="7">
        <v>155</v>
      </c>
      <c r="H195" s="7">
        <v>137</v>
      </c>
      <c r="I195" s="7">
        <v>100</v>
      </c>
      <c r="J195" s="7">
        <v>88.888888888888886</v>
      </c>
      <c r="K195" s="7">
        <v>88.387096774193552</v>
      </c>
    </row>
    <row r="196" spans="1:11" x14ac:dyDescent="0.2">
      <c r="A196" s="2" t="s">
        <v>430</v>
      </c>
      <c r="B196" s="2" t="s">
        <v>431</v>
      </c>
      <c r="C196" s="7">
        <v>6</v>
      </c>
      <c r="D196" s="7">
        <v>6</v>
      </c>
      <c r="E196" s="7">
        <v>60</v>
      </c>
      <c r="F196" s="7">
        <v>51</v>
      </c>
      <c r="G196" s="7">
        <v>171</v>
      </c>
      <c r="H196" s="7">
        <v>144</v>
      </c>
      <c r="I196" s="7">
        <v>100</v>
      </c>
      <c r="J196" s="7">
        <v>85</v>
      </c>
      <c r="K196" s="7">
        <v>84.210526315789465</v>
      </c>
    </row>
    <row r="197" spans="1:11" ht="30" x14ac:dyDescent="0.2">
      <c r="A197" s="2" t="s">
        <v>432</v>
      </c>
      <c r="B197" s="2" t="s">
        <v>433</v>
      </c>
      <c r="C197" s="7">
        <v>2</v>
      </c>
      <c r="D197" s="7">
        <v>1</v>
      </c>
      <c r="E197" s="7">
        <v>44</v>
      </c>
      <c r="F197" s="7">
        <v>37</v>
      </c>
      <c r="G197" s="7">
        <v>93</v>
      </c>
      <c r="H197" s="7">
        <v>83</v>
      </c>
      <c r="I197" s="7">
        <v>50</v>
      </c>
      <c r="J197" s="7">
        <v>84.090909090909093</v>
      </c>
      <c r="K197" s="7">
        <v>89.247311827956992</v>
      </c>
    </row>
    <row r="198" spans="1:11" x14ac:dyDescent="0.2">
      <c r="A198" s="2" t="s">
        <v>434</v>
      </c>
      <c r="B198" s="2" t="s">
        <v>435</v>
      </c>
      <c r="C198" s="7">
        <v>4</v>
      </c>
      <c r="D198" s="7">
        <v>3</v>
      </c>
      <c r="E198" s="7">
        <v>41</v>
      </c>
      <c r="F198" s="7">
        <v>28</v>
      </c>
      <c r="G198" s="7">
        <v>63</v>
      </c>
      <c r="H198" s="7">
        <v>58</v>
      </c>
      <c r="I198" s="7">
        <v>75</v>
      </c>
      <c r="J198" s="7">
        <v>68.292682926829272</v>
      </c>
      <c r="K198" s="7">
        <v>92.063492063492063</v>
      </c>
    </row>
    <row r="199" spans="1:11" x14ac:dyDescent="0.2">
      <c r="A199" s="2" t="s">
        <v>436</v>
      </c>
      <c r="B199" s="2" t="s">
        <v>437</v>
      </c>
      <c r="C199" s="7">
        <v>13</v>
      </c>
      <c r="D199" s="7">
        <v>8</v>
      </c>
      <c r="E199" s="7">
        <v>40</v>
      </c>
      <c r="F199" s="7">
        <v>31</v>
      </c>
      <c r="G199" s="7">
        <v>130</v>
      </c>
      <c r="H199" s="7">
        <v>118</v>
      </c>
      <c r="I199" s="7">
        <v>61.53846153846154</v>
      </c>
      <c r="J199" s="7">
        <v>77.5</v>
      </c>
      <c r="K199" s="7">
        <v>90.769230769230774</v>
      </c>
    </row>
    <row r="200" spans="1:11" x14ac:dyDescent="0.2">
      <c r="A200" s="2" t="s">
        <v>438</v>
      </c>
      <c r="B200" s="2" t="s">
        <v>439</v>
      </c>
      <c r="C200" s="7">
        <v>6</v>
      </c>
      <c r="D200" s="7">
        <v>6</v>
      </c>
      <c r="E200" s="7">
        <v>51</v>
      </c>
      <c r="F200" s="7">
        <v>47</v>
      </c>
      <c r="G200" s="7">
        <v>104</v>
      </c>
      <c r="H200" s="7">
        <v>98</v>
      </c>
      <c r="I200" s="7">
        <v>100</v>
      </c>
      <c r="J200" s="7">
        <v>92.156862745098039</v>
      </c>
      <c r="K200" s="7">
        <v>94.230769230769226</v>
      </c>
    </row>
    <row r="201" spans="1:11" x14ac:dyDescent="0.2">
      <c r="A201" s="2" t="s">
        <v>440</v>
      </c>
      <c r="B201" s="2" t="s">
        <v>441</v>
      </c>
      <c r="C201" s="7">
        <v>3</v>
      </c>
      <c r="D201" s="7">
        <v>2</v>
      </c>
      <c r="E201" s="7">
        <v>50</v>
      </c>
      <c r="F201" s="7">
        <v>44</v>
      </c>
      <c r="G201" s="7">
        <v>120</v>
      </c>
      <c r="H201" s="7">
        <v>109</v>
      </c>
      <c r="I201" s="7">
        <v>66.666666666666657</v>
      </c>
      <c r="J201" s="7">
        <v>88</v>
      </c>
      <c r="K201" s="7">
        <v>90.833333333333329</v>
      </c>
    </row>
    <row r="202" spans="1:11" x14ac:dyDescent="0.2">
      <c r="A202" s="2" t="s">
        <v>442</v>
      </c>
      <c r="B202" s="2" t="s">
        <v>443</v>
      </c>
      <c r="C202" s="7">
        <v>11</v>
      </c>
      <c r="D202" s="7">
        <v>11</v>
      </c>
      <c r="E202" s="7">
        <v>53</v>
      </c>
      <c r="F202" s="7">
        <v>42</v>
      </c>
      <c r="G202" s="7">
        <v>94</v>
      </c>
      <c r="H202" s="7">
        <v>83</v>
      </c>
      <c r="I202" s="7">
        <v>100</v>
      </c>
      <c r="J202" s="7">
        <v>79.245283018867923</v>
      </c>
      <c r="K202" s="7">
        <v>88.297872340425528</v>
      </c>
    </row>
    <row r="203" spans="1:11" x14ac:dyDescent="0.2">
      <c r="A203" s="2" t="s">
        <v>444</v>
      </c>
      <c r="B203" s="2" t="s">
        <v>445</v>
      </c>
      <c r="C203" s="7">
        <v>4</v>
      </c>
      <c r="D203" s="7">
        <v>3</v>
      </c>
      <c r="E203" s="7">
        <v>40</v>
      </c>
      <c r="F203" s="7">
        <v>34</v>
      </c>
      <c r="G203" s="7">
        <v>96</v>
      </c>
      <c r="H203" s="7">
        <v>87</v>
      </c>
      <c r="I203" s="7">
        <v>75</v>
      </c>
      <c r="J203" s="7">
        <v>85</v>
      </c>
      <c r="K203" s="7">
        <v>90.625</v>
      </c>
    </row>
    <row r="204" spans="1:11" x14ac:dyDescent="0.2">
      <c r="A204" s="2" t="s">
        <v>446</v>
      </c>
      <c r="B204" s="2" t="s">
        <v>447</v>
      </c>
      <c r="C204" s="7">
        <v>3</v>
      </c>
      <c r="D204" s="7">
        <v>3</v>
      </c>
      <c r="E204" s="7">
        <v>81</v>
      </c>
      <c r="F204" s="7">
        <v>45</v>
      </c>
      <c r="G204" s="7">
        <v>324</v>
      </c>
      <c r="H204" s="7">
        <v>261</v>
      </c>
      <c r="I204" s="7">
        <v>100</v>
      </c>
      <c r="J204" s="7">
        <v>55.555555555555557</v>
      </c>
      <c r="K204" s="7">
        <v>80.555555555555557</v>
      </c>
    </row>
    <row r="205" spans="1:11" ht="30" x14ac:dyDescent="0.2">
      <c r="A205" s="2" t="s">
        <v>448</v>
      </c>
      <c r="B205" s="2" t="s">
        <v>449</v>
      </c>
      <c r="C205" s="7">
        <v>12</v>
      </c>
      <c r="D205" s="7">
        <v>11</v>
      </c>
      <c r="E205" s="7">
        <v>36</v>
      </c>
      <c r="F205" s="7">
        <v>36</v>
      </c>
      <c r="G205" s="7">
        <v>59</v>
      </c>
      <c r="H205" s="7">
        <v>57</v>
      </c>
      <c r="I205" s="7">
        <v>91.666666666666657</v>
      </c>
      <c r="J205" s="7">
        <v>100</v>
      </c>
      <c r="K205" s="7">
        <v>96.610169491525426</v>
      </c>
    </row>
    <row r="206" spans="1:11" x14ac:dyDescent="0.2">
      <c r="A206" s="2" t="s">
        <v>450</v>
      </c>
      <c r="B206" s="2" t="s">
        <v>451</v>
      </c>
      <c r="C206" s="7">
        <v>2</v>
      </c>
      <c r="D206" s="7">
        <v>1</v>
      </c>
      <c r="E206" s="7">
        <v>11</v>
      </c>
      <c r="F206" s="7">
        <v>11</v>
      </c>
      <c r="G206" s="7">
        <v>28</v>
      </c>
      <c r="H206" s="7">
        <v>28</v>
      </c>
      <c r="I206" s="7">
        <v>50</v>
      </c>
      <c r="J206" s="7">
        <v>100</v>
      </c>
      <c r="K206" s="7">
        <v>100</v>
      </c>
    </row>
    <row r="207" spans="1:11" ht="30" x14ac:dyDescent="0.2">
      <c r="A207" s="2" t="s">
        <v>452</v>
      </c>
      <c r="B207" s="2" t="s">
        <v>453</v>
      </c>
      <c r="C207" s="7">
        <v>3</v>
      </c>
      <c r="D207" s="7">
        <v>2</v>
      </c>
      <c r="E207" s="7">
        <v>56</v>
      </c>
      <c r="F207" s="7">
        <v>47</v>
      </c>
      <c r="G207" s="7">
        <v>185</v>
      </c>
      <c r="H207" s="7">
        <v>159</v>
      </c>
      <c r="I207" s="7">
        <v>66.666666666666657</v>
      </c>
      <c r="J207" s="7">
        <v>83.928571428571431</v>
      </c>
      <c r="K207" s="7">
        <v>85.945945945945951</v>
      </c>
    </row>
    <row r="208" spans="1:11" x14ac:dyDescent="0.2">
      <c r="A208" s="2" t="s">
        <v>454</v>
      </c>
      <c r="B208" s="2" t="s">
        <v>455</v>
      </c>
      <c r="C208" s="7">
        <v>3</v>
      </c>
      <c r="D208" s="7">
        <v>2</v>
      </c>
      <c r="E208" s="7">
        <v>37</v>
      </c>
      <c r="F208" s="7">
        <v>27</v>
      </c>
      <c r="G208" s="7">
        <v>73</v>
      </c>
      <c r="H208" s="7">
        <v>66</v>
      </c>
      <c r="I208" s="7">
        <v>66.666666666666657</v>
      </c>
      <c r="J208" s="7">
        <v>72.972972972972968</v>
      </c>
      <c r="K208" s="7">
        <v>90.410958904109577</v>
      </c>
    </row>
    <row r="209" spans="1:11" ht="30" x14ac:dyDescent="0.2">
      <c r="A209" s="2" t="s">
        <v>456</v>
      </c>
      <c r="B209" s="2" t="s">
        <v>457</v>
      </c>
      <c r="C209" s="7">
        <v>2</v>
      </c>
      <c r="D209" s="7">
        <v>1</v>
      </c>
      <c r="E209" s="7">
        <v>70</v>
      </c>
      <c r="F209" s="7">
        <v>54</v>
      </c>
      <c r="G209" s="7">
        <v>375</v>
      </c>
      <c r="H209" s="7">
        <v>290</v>
      </c>
      <c r="I209" s="7">
        <v>50</v>
      </c>
      <c r="J209" s="7">
        <v>77.142857142857153</v>
      </c>
      <c r="K209" s="7">
        <v>77.333333333333329</v>
      </c>
    </row>
    <row r="210" spans="1:11" x14ac:dyDescent="0.2">
      <c r="A210" s="2" t="s">
        <v>458</v>
      </c>
      <c r="B210" s="2" t="s">
        <v>459</v>
      </c>
      <c r="C210" s="7">
        <v>5</v>
      </c>
      <c r="D210" s="7">
        <v>4</v>
      </c>
      <c r="E210" s="7">
        <v>49</v>
      </c>
      <c r="F210" s="7">
        <v>42</v>
      </c>
      <c r="G210" s="7">
        <v>107</v>
      </c>
      <c r="H210" s="7">
        <v>85</v>
      </c>
      <c r="I210" s="7">
        <v>80</v>
      </c>
      <c r="J210" s="7">
        <v>85.714285714285708</v>
      </c>
      <c r="K210" s="7">
        <v>79.43925233644859</v>
      </c>
    </row>
    <row r="211" spans="1:11" x14ac:dyDescent="0.2">
      <c r="A211" s="2" t="s">
        <v>460</v>
      </c>
      <c r="B211" s="2" t="s">
        <v>461</v>
      </c>
      <c r="C211" s="7">
        <v>2</v>
      </c>
      <c r="D211" s="7">
        <v>2</v>
      </c>
      <c r="E211" s="7">
        <v>39</v>
      </c>
      <c r="F211" s="7">
        <v>28</v>
      </c>
      <c r="G211" s="7">
        <v>70</v>
      </c>
      <c r="H211" s="7">
        <v>57</v>
      </c>
      <c r="I211" s="7">
        <v>100</v>
      </c>
      <c r="J211" s="7">
        <v>71.794871794871796</v>
      </c>
      <c r="K211" s="7">
        <v>81.428571428571431</v>
      </c>
    </row>
    <row r="212" spans="1:11" x14ac:dyDescent="0.2">
      <c r="A212" s="2" t="s">
        <v>462</v>
      </c>
      <c r="B212" s="2" t="s">
        <v>463</v>
      </c>
      <c r="C212" s="7">
        <v>2</v>
      </c>
      <c r="D212" s="7">
        <v>2</v>
      </c>
      <c r="E212" s="7">
        <v>19</v>
      </c>
      <c r="F212" s="7">
        <v>14</v>
      </c>
      <c r="G212" s="7">
        <v>37</v>
      </c>
      <c r="H212" s="7">
        <v>37</v>
      </c>
      <c r="I212" s="7">
        <v>100</v>
      </c>
      <c r="J212" s="7">
        <v>73.68421052631578</v>
      </c>
      <c r="K212" s="7">
        <v>100</v>
      </c>
    </row>
    <row r="213" spans="1:11" x14ac:dyDescent="0.2">
      <c r="A213" s="2" t="s">
        <v>464</v>
      </c>
      <c r="B213" s="2" t="s">
        <v>465</v>
      </c>
      <c r="C213" s="7">
        <v>5</v>
      </c>
      <c r="D213" s="7">
        <v>5</v>
      </c>
      <c r="E213" s="7">
        <v>69</v>
      </c>
      <c r="F213" s="7">
        <v>55</v>
      </c>
      <c r="G213" s="7">
        <v>139</v>
      </c>
      <c r="H213" s="7">
        <v>131</v>
      </c>
      <c r="I213" s="7">
        <v>100</v>
      </c>
      <c r="J213" s="7">
        <v>79.710144927536234</v>
      </c>
      <c r="K213" s="7">
        <v>94.24460431654677</v>
      </c>
    </row>
    <row r="214" spans="1:11" x14ac:dyDescent="0.2">
      <c r="A214" s="2" t="s">
        <v>466</v>
      </c>
      <c r="B214" s="2" t="s">
        <v>467</v>
      </c>
      <c r="C214" s="7">
        <v>11</v>
      </c>
      <c r="D214" s="7">
        <v>11</v>
      </c>
      <c r="E214" s="7">
        <v>63</v>
      </c>
      <c r="F214" s="7">
        <v>60</v>
      </c>
      <c r="G214" s="7">
        <v>130</v>
      </c>
      <c r="H214" s="7">
        <v>113</v>
      </c>
      <c r="I214" s="7">
        <v>100</v>
      </c>
      <c r="J214" s="7">
        <v>95.238095238095227</v>
      </c>
      <c r="K214" s="7">
        <v>86.92307692307692</v>
      </c>
    </row>
    <row r="215" spans="1:11" x14ac:dyDescent="0.2">
      <c r="A215" s="2" t="s">
        <v>468</v>
      </c>
      <c r="B215" s="2" t="s">
        <v>469</v>
      </c>
      <c r="C215" s="7">
        <v>6</v>
      </c>
      <c r="D215" s="7">
        <v>4</v>
      </c>
      <c r="E215" s="7">
        <v>49</v>
      </c>
      <c r="F215" s="7">
        <v>46</v>
      </c>
      <c r="G215" s="7">
        <v>88</v>
      </c>
      <c r="H215" s="7">
        <v>81</v>
      </c>
      <c r="I215" s="7">
        <v>66.666666666666657</v>
      </c>
      <c r="J215" s="7">
        <v>93.877551020408163</v>
      </c>
      <c r="K215" s="7">
        <v>92.045454545454547</v>
      </c>
    </row>
    <row r="216" spans="1:11" x14ac:dyDescent="0.2">
      <c r="A216" s="2" t="s">
        <v>470</v>
      </c>
      <c r="B216" s="2" t="s">
        <v>471</v>
      </c>
      <c r="C216" s="7">
        <v>7</v>
      </c>
      <c r="D216" s="7">
        <v>6</v>
      </c>
      <c r="E216" s="7">
        <v>54</v>
      </c>
      <c r="F216" s="7">
        <v>38</v>
      </c>
      <c r="G216" s="7">
        <v>142</v>
      </c>
      <c r="H216" s="7">
        <v>116</v>
      </c>
      <c r="I216" s="7">
        <v>85.714285714285708</v>
      </c>
      <c r="J216" s="7">
        <v>70.370370370370367</v>
      </c>
      <c r="K216" s="7">
        <v>81.690140845070431</v>
      </c>
    </row>
    <row r="217" spans="1:11" x14ac:dyDescent="0.2">
      <c r="A217" s="2" t="s">
        <v>472</v>
      </c>
      <c r="B217" s="2" t="s">
        <v>473</v>
      </c>
      <c r="C217" s="7">
        <v>7</v>
      </c>
      <c r="D217" s="7">
        <v>6</v>
      </c>
      <c r="E217" s="7">
        <v>39</v>
      </c>
      <c r="F217" s="7">
        <v>31</v>
      </c>
      <c r="G217" s="7">
        <v>156</v>
      </c>
      <c r="H217" s="7">
        <v>141</v>
      </c>
      <c r="I217" s="7">
        <v>85.714285714285708</v>
      </c>
      <c r="J217" s="7">
        <v>79.487179487179489</v>
      </c>
      <c r="K217" s="7">
        <v>90.384615384615387</v>
      </c>
    </row>
    <row r="218" spans="1:11" x14ac:dyDescent="0.2">
      <c r="A218" s="2" t="s">
        <v>474</v>
      </c>
      <c r="B218" s="2" t="s">
        <v>475</v>
      </c>
      <c r="C218" s="7">
        <v>2</v>
      </c>
      <c r="D218" s="7">
        <v>2</v>
      </c>
      <c r="E218" s="7">
        <v>13</v>
      </c>
      <c r="F218" s="7">
        <v>12</v>
      </c>
      <c r="G218" s="7">
        <v>41</v>
      </c>
      <c r="H218" s="7">
        <v>41</v>
      </c>
      <c r="I218" s="7">
        <v>100</v>
      </c>
      <c r="J218" s="7">
        <v>92.307692307692307</v>
      </c>
      <c r="K218" s="7">
        <v>100</v>
      </c>
    </row>
    <row r="219" spans="1:11" x14ac:dyDescent="0.2">
      <c r="A219" s="2" t="s">
        <v>476</v>
      </c>
      <c r="B219" s="2" t="s">
        <v>477</v>
      </c>
      <c r="C219" s="7">
        <v>6</v>
      </c>
      <c r="D219" s="7">
        <v>5</v>
      </c>
      <c r="E219" s="7">
        <v>21</v>
      </c>
      <c r="F219" s="7">
        <v>16</v>
      </c>
      <c r="G219" s="7">
        <v>93</v>
      </c>
      <c r="H219" s="7">
        <v>77</v>
      </c>
      <c r="I219" s="7">
        <v>83.333333333333343</v>
      </c>
      <c r="J219" s="7">
        <v>76.19047619047619</v>
      </c>
      <c r="K219" s="7">
        <v>82.795698924731184</v>
      </c>
    </row>
    <row r="220" spans="1:11" x14ac:dyDescent="0.2">
      <c r="A220" s="2" t="s">
        <v>478</v>
      </c>
      <c r="B220" s="2" t="s">
        <v>479</v>
      </c>
      <c r="C220" s="7">
        <v>10</v>
      </c>
      <c r="D220" s="7">
        <v>10</v>
      </c>
      <c r="E220" s="7">
        <v>56</v>
      </c>
      <c r="F220" s="7">
        <v>47</v>
      </c>
      <c r="G220" s="7">
        <v>130</v>
      </c>
      <c r="H220" s="7">
        <v>117</v>
      </c>
      <c r="I220" s="7">
        <v>100</v>
      </c>
      <c r="J220" s="7">
        <v>83.928571428571431</v>
      </c>
      <c r="K220" s="7">
        <v>90</v>
      </c>
    </row>
    <row r="221" spans="1:11" x14ac:dyDescent="0.2">
      <c r="A221" s="2" t="s">
        <v>480</v>
      </c>
      <c r="B221" s="2" t="s">
        <v>481</v>
      </c>
      <c r="C221" s="7">
        <v>10</v>
      </c>
      <c r="D221" s="7">
        <v>9</v>
      </c>
      <c r="E221" s="7">
        <v>42</v>
      </c>
      <c r="F221" s="7">
        <v>35</v>
      </c>
      <c r="G221" s="7">
        <v>175</v>
      </c>
      <c r="H221" s="7">
        <v>158</v>
      </c>
      <c r="I221" s="7">
        <v>90</v>
      </c>
      <c r="J221" s="7">
        <v>83.333333333333343</v>
      </c>
      <c r="K221" s="7">
        <v>90.285714285714278</v>
      </c>
    </row>
    <row r="222" spans="1:11" x14ac:dyDescent="0.2">
      <c r="A222" s="2" t="s">
        <v>482</v>
      </c>
      <c r="B222" s="2" t="s">
        <v>483</v>
      </c>
      <c r="C222" s="7">
        <v>7</v>
      </c>
      <c r="D222" s="7">
        <v>7</v>
      </c>
      <c r="E222" s="7">
        <v>52</v>
      </c>
      <c r="F222" s="7">
        <v>45</v>
      </c>
      <c r="G222" s="7">
        <v>159</v>
      </c>
      <c r="H222" s="7">
        <v>151</v>
      </c>
      <c r="I222" s="7">
        <v>100</v>
      </c>
      <c r="J222" s="7">
        <v>86.538461538461547</v>
      </c>
      <c r="K222" s="7">
        <v>94.968553459119505</v>
      </c>
    </row>
    <row r="223" spans="1:11" x14ac:dyDescent="0.2">
      <c r="A223" s="2" t="s">
        <v>484</v>
      </c>
      <c r="B223" s="2" t="s">
        <v>485</v>
      </c>
      <c r="C223" s="7">
        <v>6</v>
      </c>
      <c r="D223" s="7">
        <v>6</v>
      </c>
      <c r="E223" s="7">
        <v>108</v>
      </c>
      <c r="F223" s="7">
        <v>93</v>
      </c>
      <c r="G223" s="7">
        <v>215</v>
      </c>
      <c r="H223" s="7">
        <v>191</v>
      </c>
      <c r="I223" s="7">
        <v>100</v>
      </c>
      <c r="J223" s="7">
        <v>86.111111111111114</v>
      </c>
      <c r="K223" s="7">
        <v>88.837209302325576</v>
      </c>
    </row>
    <row r="224" spans="1:11" x14ac:dyDescent="0.2">
      <c r="A224" s="2" t="s">
        <v>486</v>
      </c>
      <c r="B224" s="2" t="s">
        <v>487</v>
      </c>
      <c r="C224" s="7">
        <v>17</v>
      </c>
      <c r="D224" s="7">
        <v>14</v>
      </c>
      <c r="E224" s="7">
        <v>80</v>
      </c>
      <c r="F224" s="7">
        <v>62</v>
      </c>
      <c r="G224" s="7">
        <v>295</v>
      </c>
      <c r="H224" s="7">
        <v>270</v>
      </c>
      <c r="I224" s="7">
        <v>82.35294117647058</v>
      </c>
      <c r="J224" s="7">
        <v>77.5</v>
      </c>
      <c r="K224" s="7">
        <v>91.525423728813564</v>
      </c>
    </row>
    <row r="225" spans="1:11" x14ac:dyDescent="0.2">
      <c r="A225" s="2" t="s">
        <v>488</v>
      </c>
      <c r="B225" s="2" t="s">
        <v>489</v>
      </c>
      <c r="C225" s="7">
        <v>16</v>
      </c>
      <c r="D225" s="7">
        <v>15</v>
      </c>
      <c r="E225" s="7">
        <v>177</v>
      </c>
      <c r="F225" s="7">
        <v>151</v>
      </c>
      <c r="G225" s="7">
        <v>291</v>
      </c>
      <c r="H225" s="7">
        <v>265</v>
      </c>
      <c r="I225" s="7">
        <v>93.75</v>
      </c>
      <c r="J225" s="7">
        <v>85.310734463276845</v>
      </c>
      <c r="K225" s="7">
        <v>91.065292096219935</v>
      </c>
    </row>
    <row r="226" spans="1:11" x14ac:dyDescent="0.2">
      <c r="A226" s="2" t="s">
        <v>490</v>
      </c>
      <c r="B226" s="2" t="s">
        <v>491</v>
      </c>
      <c r="C226" s="7">
        <v>6</v>
      </c>
      <c r="D226" s="7">
        <v>2</v>
      </c>
      <c r="E226" s="7">
        <v>25</v>
      </c>
      <c r="F226" s="7">
        <v>19</v>
      </c>
      <c r="G226" s="7">
        <v>129</v>
      </c>
      <c r="H226" s="7">
        <v>107</v>
      </c>
      <c r="I226" s="7">
        <v>33.333333333333329</v>
      </c>
      <c r="J226" s="7">
        <v>76</v>
      </c>
      <c r="K226" s="7">
        <v>82.945736434108525</v>
      </c>
    </row>
    <row r="227" spans="1:11" x14ac:dyDescent="0.2">
      <c r="A227" s="2" t="s">
        <v>492</v>
      </c>
      <c r="B227" s="2" t="s">
        <v>493</v>
      </c>
      <c r="C227" s="7">
        <v>4</v>
      </c>
      <c r="D227" s="7">
        <v>4</v>
      </c>
      <c r="E227" s="7">
        <v>40</v>
      </c>
      <c r="F227" s="7">
        <v>37</v>
      </c>
      <c r="G227" s="7">
        <v>248</v>
      </c>
      <c r="H227" s="7">
        <v>237</v>
      </c>
      <c r="I227" s="7">
        <v>100</v>
      </c>
      <c r="J227" s="7">
        <v>92.5</v>
      </c>
      <c r="K227" s="7">
        <v>95.564516129032256</v>
      </c>
    </row>
    <row r="228" spans="1:11" x14ac:dyDescent="0.2">
      <c r="A228" s="2" t="s">
        <v>494</v>
      </c>
      <c r="B228" s="2" t="s">
        <v>495</v>
      </c>
      <c r="C228" s="7">
        <v>32</v>
      </c>
      <c r="D228" s="7">
        <v>24</v>
      </c>
      <c r="E228" s="7">
        <v>359</v>
      </c>
      <c r="F228" s="7">
        <v>308</v>
      </c>
      <c r="G228" s="7">
        <v>508</v>
      </c>
      <c r="H228" s="7">
        <v>482</v>
      </c>
      <c r="I228" s="7">
        <v>75</v>
      </c>
      <c r="J228" s="7">
        <v>85.793871866295262</v>
      </c>
      <c r="K228" s="7">
        <v>94.881889763779526</v>
      </c>
    </row>
    <row r="229" spans="1:11" ht="30" x14ac:dyDescent="0.2">
      <c r="A229" s="2" t="s">
        <v>496</v>
      </c>
      <c r="B229" s="2" t="s">
        <v>497</v>
      </c>
      <c r="C229" s="7">
        <v>15</v>
      </c>
      <c r="D229" s="7">
        <v>14</v>
      </c>
      <c r="E229" s="7">
        <v>108</v>
      </c>
      <c r="F229" s="7">
        <v>93</v>
      </c>
      <c r="G229" s="7">
        <v>229</v>
      </c>
      <c r="H229" s="7">
        <v>208</v>
      </c>
      <c r="I229" s="7">
        <v>93.333333333333329</v>
      </c>
      <c r="J229" s="7">
        <v>86.111111111111114</v>
      </c>
      <c r="K229" s="7">
        <v>90.829694323144111</v>
      </c>
    </row>
    <row r="230" spans="1:11" x14ac:dyDescent="0.2">
      <c r="A230" s="2" t="s">
        <v>498</v>
      </c>
      <c r="B230" s="2" t="s">
        <v>499</v>
      </c>
      <c r="C230" s="7">
        <v>9</v>
      </c>
      <c r="D230" s="7">
        <v>7</v>
      </c>
      <c r="E230" s="7">
        <v>42</v>
      </c>
      <c r="F230" s="7">
        <v>35</v>
      </c>
      <c r="G230" s="7">
        <v>74</v>
      </c>
      <c r="H230" s="7">
        <v>70</v>
      </c>
      <c r="I230" s="7">
        <v>77.777777777777786</v>
      </c>
      <c r="J230" s="7">
        <v>83.333333333333343</v>
      </c>
      <c r="K230" s="7">
        <v>94.594594594594597</v>
      </c>
    </row>
    <row r="231" spans="1:11" ht="30" x14ac:dyDescent="0.2">
      <c r="A231" s="2" t="s">
        <v>500</v>
      </c>
      <c r="B231" s="2" t="s">
        <v>501</v>
      </c>
      <c r="C231" s="7">
        <v>7</v>
      </c>
      <c r="D231" s="7">
        <v>7</v>
      </c>
      <c r="E231" s="7">
        <v>97</v>
      </c>
      <c r="F231" s="7">
        <v>78</v>
      </c>
      <c r="G231" s="7">
        <v>310</v>
      </c>
      <c r="H231" s="7">
        <v>284</v>
      </c>
      <c r="I231" s="7">
        <v>100</v>
      </c>
      <c r="J231" s="7">
        <v>80.412371134020617</v>
      </c>
      <c r="K231" s="7">
        <v>91.612903225806448</v>
      </c>
    </row>
    <row r="232" spans="1:11" ht="30" x14ac:dyDescent="0.2">
      <c r="A232" s="2" t="s">
        <v>502</v>
      </c>
      <c r="B232" s="2" t="s">
        <v>503</v>
      </c>
      <c r="C232" s="7">
        <v>11</v>
      </c>
      <c r="D232" s="7">
        <v>10</v>
      </c>
      <c r="E232" s="7">
        <v>74</v>
      </c>
      <c r="F232" s="7">
        <v>54</v>
      </c>
      <c r="G232" s="7">
        <v>270</v>
      </c>
      <c r="H232" s="7">
        <v>210</v>
      </c>
      <c r="I232" s="7">
        <v>90.909090909090907</v>
      </c>
      <c r="J232" s="7">
        <v>72.972972972972968</v>
      </c>
      <c r="K232" s="7">
        <v>77.777777777777786</v>
      </c>
    </row>
    <row r="233" spans="1:11" x14ac:dyDescent="0.2">
      <c r="A233" s="2" t="s">
        <v>504</v>
      </c>
      <c r="B233" s="2" t="s">
        <v>505</v>
      </c>
      <c r="C233" s="7">
        <v>8</v>
      </c>
      <c r="D233" s="7">
        <v>6</v>
      </c>
      <c r="E233" s="7">
        <v>91</v>
      </c>
      <c r="F233" s="7">
        <v>76</v>
      </c>
      <c r="G233" s="7">
        <v>169</v>
      </c>
      <c r="H233" s="7">
        <v>155</v>
      </c>
      <c r="I233" s="7">
        <v>75</v>
      </c>
      <c r="J233" s="7">
        <v>83.516483516483518</v>
      </c>
      <c r="K233" s="7">
        <v>91.715976331360949</v>
      </c>
    </row>
    <row r="234" spans="1:11" x14ac:dyDescent="0.2">
      <c r="A234" s="2" t="s">
        <v>506</v>
      </c>
      <c r="B234" s="2" t="s">
        <v>507</v>
      </c>
      <c r="C234" s="7">
        <v>12</v>
      </c>
      <c r="D234" s="7">
        <v>11</v>
      </c>
      <c r="E234" s="7">
        <v>64</v>
      </c>
      <c r="F234" s="7">
        <v>53</v>
      </c>
      <c r="G234" s="7">
        <v>52</v>
      </c>
      <c r="H234" s="7">
        <v>48</v>
      </c>
      <c r="I234" s="7">
        <v>91.666666666666657</v>
      </c>
      <c r="J234" s="7">
        <v>82.8125</v>
      </c>
      <c r="K234" s="7">
        <v>92.307692307692307</v>
      </c>
    </row>
    <row r="235" spans="1:11" x14ac:dyDescent="0.2">
      <c r="A235" s="2" t="s">
        <v>508</v>
      </c>
      <c r="B235" s="2" t="s">
        <v>509</v>
      </c>
      <c r="C235" s="7">
        <v>9</v>
      </c>
      <c r="D235" s="7">
        <v>8</v>
      </c>
      <c r="E235" s="7">
        <v>59</v>
      </c>
      <c r="F235" s="7">
        <v>48</v>
      </c>
      <c r="G235" s="7">
        <v>131</v>
      </c>
      <c r="H235" s="7">
        <v>119</v>
      </c>
      <c r="I235" s="7">
        <v>88.888888888888886</v>
      </c>
      <c r="J235" s="7">
        <v>81.355932203389841</v>
      </c>
      <c r="K235" s="7">
        <v>90.839694656488547</v>
      </c>
    </row>
    <row r="236" spans="1:11" x14ac:dyDescent="0.2">
      <c r="A236" s="2" t="s">
        <v>510</v>
      </c>
      <c r="B236" s="2" t="s">
        <v>511</v>
      </c>
      <c r="C236" s="7">
        <v>9</v>
      </c>
      <c r="D236" s="7">
        <v>7</v>
      </c>
      <c r="E236" s="7">
        <v>77</v>
      </c>
      <c r="F236" s="7">
        <v>71</v>
      </c>
      <c r="G236" s="7">
        <v>162</v>
      </c>
      <c r="H236" s="7">
        <v>158</v>
      </c>
      <c r="I236" s="7">
        <v>77.777777777777786</v>
      </c>
      <c r="J236" s="7">
        <v>92.20779220779221</v>
      </c>
      <c r="K236" s="7">
        <v>97.53086419753086</v>
      </c>
    </row>
    <row r="237" spans="1:11" x14ac:dyDescent="0.2">
      <c r="A237" s="2" t="s">
        <v>512</v>
      </c>
      <c r="B237" s="2" t="s">
        <v>513</v>
      </c>
      <c r="C237" s="7">
        <v>6</v>
      </c>
      <c r="D237" s="7">
        <v>5</v>
      </c>
      <c r="E237" s="7">
        <v>83</v>
      </c>
      <c r="F237" s="7">
        <v>72</v>
      </c>
      <c r="G237" s="7">
        <v>264</v>
      </c>
      <c r="H237" s="7">
        <v>260</v>
      </c>
      <c r="I237" s="7">
        <v>83.333333333333343</v>
      </c>
      <c r="J237" s="7">
        <v>86.746987951807228</v>
      </c>
      <c r="K237" s="7">
        <v>98.484848484848484</v>
      </c>
    </row>
    <row r="238" spans="1:11" x14ac:dyDescent="0.2">
      <c r="A238" s="2" t="s">
        <v>514</v>
      </c>
      <c r="B238" s="2" t="s">
        <v>515</v>
      </c>
      <c r="C238" s="7">
        <v>2</v>
      </c>
      <c r="D238" s="7">
        <v>2</v>
      </c>
      <c r="E238" s="7">
        <v>37</v>
      </c>
      <c r="F238" s="7">
        <v>34</v>
      </c>
      <c r="G238" s="7">
        <v>66</v>
      </c>
      <c r="H238" s="7">
        <v>64</v>
      </c>
      <c r="I238" s="7">
        <v>100</v>
      </c>
      <c r="J238" s="7">
        <v>91.891891891891902</v>
      </c>
      <c r="K238" s="7">
        <v>96.969696969696969</v>
      </c>
    </row>
    <row r="239" spans="1:11" x14ac:dyDescent="0.2">
      <c r="A239" s="2" t="s">
        <v>516</v>
      </c>
      <c r="B239" s="2" t="s">
        <v>517</v>
      </c>
      <c r="C239" s="7">
        <v>7</v>
      </c>
      <c r="D239" s="7">
        <v>6</v>
      </c>
      <c r="E239" s="7">
        <v>51</v>
      </c>
      <c r="F239" s="7">
        <v>40</v>
      </c>
      <c r="G239" s="7">
        <v>93</v>
      </c>
      <c r="H239" s="7">
        <v>85</v>
      </c>
      <c r="I239" s="7">
        <v>85.714285714285708</v>
      </c>
      <c r="J239" s="7">
        <v>78.431372549019613</v>
      </c>
      <c r="K239" s="7">
        <v>91.397849462365585</v>
      </c>
    </row>
    <row r="240" spans="1:11" x14ac:dyDescent="0.2">
      <c r="A240" s="2" t="s">
        <v>518</v>
      </c>
      <c r="B240" s="2" t="s">
        <v>519</v>
      </c>
      <c r="C240" s="7">
        <v>3</v>
      </c>
      <c r="D240" s="7">
        <v>1</v>
      </c>
      <c r="E240" s="7">
        <v>12</v>
      </c>
      <c r="F240" s="7">
        <v>11</v>
      </c>
      <c r="G240" s="7">
        <v>73</v>
      </c>
      <c r="H240" s="7">
        <v>70</v>
      </c>
      <c r="I240" s="7">
        <v>33.333333333333329</v>
      </c>
      <c r="J240" s="7">
        <v>91.666666666666657</v>
      </c>
      <c r="K240" s="7">
        <v>95.890410958904098</v>
      </c>
    </row>
    <row r="241" spans="1:11" x14ac:dyDescent="0.2">
      <c r="A241" s="2" t="s">
        <v>520</v>
      </c>
      <c r="B241" s="2" t="s">
        <v>521</v>
      </c>
      <c r="C241" s="7">
        <v>3</v>
      </c>
      <c r="D241" s="7">
        <v>2</v>
      </c>
      <c r="E241" s="7">
        <v>40</v>
      </c>
      <c r="F241" s="7">
        <v>36</v>
      </c>
      <c r="G241" s="7">
        <v>132</v>
      </c>
      <c r="H241" s="7">
        <v>128</v>
      </c>
      <c r="I241" s="7">
        <v>66.666666666666657</v>
      </c>
      <c r="J241" s="7">
        <v>90</v>
      </c>
      <c r="K241" s="7">
        <v>96.969696969696969</v>
      </c>
    </row>
    <row r="242" spans="1:11" x14ac:dyDescent="0.2">
      <c r="A242" s="2" t="s">
        <v>522</v>
      </c>
      <c r="B242" s="2" t="s">
        <v>523</v>
      </c>
      <c r="C242" s="7">
        <v>5</v>
      </c>
      <c r="D242" s="7">
        <v>5</v>
      </c>
      <c r="E242" s="7">
        <v>67</v>
      </c>
      <c r="F242" s="7">
        <v>56</v>
      </c>
      <c r="G242" s="7">
        <v>130</v>
      </c>
      <c r="H242" s="7">
        <v>116</v>
      </c>
      <c r="I242" s="7">
        <v>100</v>
      </c>
      <c r="J242" s="7">
        <v>83.582089552238799</v>
      </c>
      <c r="K242" s="7">
        <v>89.230769230769241</v>
      </c>
    </row>
    <row r="243" spans="1:11" x14ac:dyDescent="0.2">
      <c r="A243" s="2" t="s">
        <v>524</v>
      </c>
      <c r="B243" s="2" t="s">
        <v>525</v>
      </c>
      <c r="C243" s="7">
        <v>7</v>
      </c>
      <c r="D243" s="7">
        <v>5</v>
      </c>
      <c r="E243" s="7">
        <v>125</v>
      </c>
      <c r="F243" s="7">
        <v>114</v>
      </c>
      <c r="G243" s="7">
        <v>196</v>
      </c>
      <c r="H243" s="7">
        <v>183</v>
      </c>
      <c r="I243" s="7">
        <v>71.428571428571431</v>
      </c>
      <c r="J243" s="7">
        <v>91.2</v>
      </c>
      <c r="K243" s="7">
        <v>93.367346938775512</v>
      </c>
    </row>
    <row r="244" spans="1:11" x14ac:dyDescent="0.2">
      <c r="A244" s="2" t="s">
        <v>526</v>
      </c>
      <c r="B244" s="2" t="s">
        <v>527</v>
      </c>
      <c r="C244" s="7">
        <v>3</v>
      </c>
      <c r="D244" s="7">
        <v>3</v>
      </c>
      <c r="E244" s="7">
        <v>38</v>
      </c>
      <c r="F244" s="7">
        <v>24</v>
      </c>
      <c r="G244" s="7">
        <v>116</v>
      </c>
      <c r="H244" s="7">
        <v>96</v>
      </c>
      <c r="I244" s="7">
        <v>100</v>
      </c>
      <c r="J244" s="7">
        <v>63.157894736842103</v>
      </c>
      <c r="K244" s="7">
        <v>82.758620689655174</v>
      </c>
    </row>
    <row r="245" spans="1:11" x14ac:dyDescent="0.2">
      <c r="A245" s="2" t="s">
        <v>528</v>
      </c>
      <c r="B245" s="2" t="s">
        <v>529</v>
      </c>
      <c r="C245" s="7">
        <v>5</v>
      </c>
      <c r="D245" s="7">
        <v>4</v>
      </c>
      <c r="E245" s="7">
        <v>53</v>
      </c>
      <c r="F245" s="7">
        <v>35</v>
      </c>
      <c r="G245" s="7">
        <v>239</v>
      </c>
      <c r="H245" s="7">
        <v>200</v>
      </c>
      <c r="I245" s="7">
        <v>80</v>
      </c>
      <c r="J245" s="7">
        <v>66.037735849056602</v>
      </c>
      <c r="K245" s="7">
        <v>83.682008368200826</v>
      </c>
    </row>
    <row r="246" spans="1:11" x14ac:dyDescent="0.2">
      <c r="A246" s="2" t="s">
        <v>530</v>
      </c>
      <c r="B246" s="2" t="s">
        <v>531</v>
      </c>
      <c r="C246" s="7">
        <v>3</v>
      </c>
      <c r="D246" s="7">
        <v>3</v>
      </c>
      <c r="E246" s="7">
        <v>43</v>
      </c>
      <c r="F246" s="7">
        <v>40</v>
      </c>
      <c r="G246" s="7">
        <v>67</v>
      </c>
      <c r="H246" s="7">
        <v>62</v>
      </c>
      <c r="I246" s="7">
        <v>100</v>
      </c>
      <c r="J246" s="7">
        <v>93.023255813953483</v>
      </c>
      <c r="K246" s="7">
        <v>92.537313432835816</v>
      </c>
    </row>
    <row r="247" spans="1:11" x14ac:dyDescent="0.2">
      <c r="A247" s="2" t="s">
        <v>532</v>
      </c>
      <c r="B247" s="2" t="s">
        <v>533</v>
      </c>
      <c r="C247" s="7">
        <v>7</v>
      </c>
      <c r="D247" s="7">
        <v>7</v>
      </c>
      <c r="E247" s="7">
        <v>32</v>
      </c>
      <c r="F247" s="7">
        <v>29</v>
      </c>
      <c r="G247" s="7">
        <v>68</v>
      </c>
      <c r="H247" s="7">
        <v>63</v>
      </c>
      <c r="I247" s="7">
        <v>100</v>
      </c>
      <c r="J247" s="7">
        <v>90.625</v>
      </c>
      <c r="K247" s="7">
        <v>92.64705882352942</v>
      </c>
    </row>
    <row r="248" spans="1:11" ht="30" x14ac:dyDescent="0.2">
      <c r="A248" s="2" t="s">
        <v>534</v>
      </c>
      <c r="B248" s="2" t="s">
        <v>535</v>
      </c>
      <c r="C248" s="7">
        <v>5</v>
      </c>
      <c r="D248" s="7">
        <v>4</v>
      </c>
      <c r="E248" s="7">
        <v>24</v>
      </c>
      <c r="F248" s="7">
        <v>20</v>
      </c>
      <c r="G248" s="7">
        <v>75</v>
      </c>
      <c r="H248" s="7">
        <v>65</v>
      </c>
      <c r="I248" s="7">
        <v>80</v>
      </c>
      <c r="J248" s="7">
        <v>83.333333333333343</v>
      </c>
      <c r="K248" s="7">
        <v>86.666666666666671</v>
      </c>
    </row>
    <row r="249" spans="1:11" x14ac:dyDescent="0.2">
      <c r="A249" s="2" t="s">
        <v>536</v>
      </c>
      <c r="B249" s="2" t="s">
        <v>537</v>
      </c>
      <c r="C249" s="7">
        <v>6</v>
      </c>
      <c r="D249" s="7">
        <v>6</v>
      </c>
      <c r="E249" s="7">
        <v>19</v>
      </c>
      <c r="F249" s="7">
        <v>18</v>
      </c>
      <c r="G249" s="7">
        <v>43</v>
      </c>
      <c r="H249" s="7">
        <v>37</v>
      </c>
      <c r="I249" s="7">
        <v>100</v>
      </c>
      <c r="J249" s="7">
        <v>94.73684210526315</v>
      </c>
      <c r="K249" s="7">
        <v>86.04651162790698</v>
      </c>
    </row>
    <row r="250" spans="1:11" x14ac:dyDescent="0.2">
      <c r="A250" s="2" t="s">
        <v>538</v>
      </c>
      <c r="B250" s="2" t="s">
        <v>539</v>
      </c>
      <c r="C250" s="7">
        <v>8</v>
      </c>
      <c r="D250" s="7">
        <v>7</v>
      </c>
      <c r="E250" s="7">
        <v>50</v>
      </c>
      <c r="F250" s="7">
        <v>44</v>
      </c>
      <c r="G250" s="7">
        <v>249</v>
      </c>
      <c r="H250" s="7">
        <v>237</v>
      </c>
      <c r="I250" s="7">
        <v>87.5</v>
      </c>
      <c r="J250" s="7">
        <v>88</v>
      </c>
      <c r="K250" s="7">
        <v>95.180722891566262</v>
      </c>
    </row>
    <row r="251" spans="1:11" x14ac:dyDescent="0.2">
      <c r="A251" s="2" t="s">
        <v>540</v>
      </c>
      <c r="B251" s="2" t="s">
        <v>541</v>
      </c>
      <c r="C251" s="7">
        <v>10</v>
      </c>
      <c r="D251" s="7">
        <v>9</v>
      </c>
      <c r="E251" s="7">
        <v>23</v>
      </c>
      <c r="F251" s="7">
        <v>19</v>
      </c>
      <c r="G251" s="7">
        <v>105</v>
      </c>
      <c r="H251" s="7">
        <v>100</v>
      </c>
      <c r="I251" s="7">
        <v>90</v>
      </c>
      <c r="J251" s="7">
        <v>82.608695652173907</v>
      </c>
      <c r="K251" s="7">
        <v>95.238095238095227</v>
      </c>
    </row>
    <row r="252" spans="1:11" x14ac:dyDescent="0.2">
      <c r="A252" s="2" t="s">
        <v>542</v>
      </c>
      <c r="B252" s="2" t="s">
        <v>543</v>
      </c>
      <c r="C252" s="7">
        <v>3</v>
      </c>
      <c r="D252" s="7">
        <v>3</v>
      </c>
      <c r="E252" s="7">
        <v>36</v>
      </c>
      <c r="F252" s="7">
        <v>25</v>
      </c>
      <c r="G252" s="7">
        <v>84</v>
      </c>
      <c r="H252" s="7">
        <v>69</v>
      </c>
      <c r="I252" s="7">
        <v>100</v>
      </c>
      <c r="J252" s="7">
        <v>69.444444444444443</v>
      </c>
      <c r="K252" s="7">
        <v>82.142857142857139</v>
      </c>
    </row>
    <row r="253" spans="1:11" x14ac:dyDescent="0.2">
      <c r="A253" s="2" t="s">
        <v>544</v>
      </c>
      <c r="B253" s="2" t="s">
        <v>545</v>
      </c>
      <c r="C253" s="7">
        <v>14</v>
      </c>
      <c r="D253" s="7">
        <v>9</v>
      </c>
      <c r="E253" s="7">
        <v>101</v>
      </c>
      <c r="F253" s="7">
        <v>80</v>
      </c>
      <c r="G253" s="7">
        <v>200</v>
      </c>
      <c r="H253" s="7">
        <v>186</v>
      </c>
      <c r="I253" s="7">
        <v>64.285714285714292</v>
      </c>
      <c r="J253" s="7">
        <v>79.207920792079207</v>
      </c>
      <c r="K253" s="7">
        <v>93</v>
      </c>
    </row>
    <row r="254" spans="1:11" x14ac:dyDescent="0.2">
      <c r="A254" s="2" t="s">
        <v>546</v>
      </c>
      <c r="B254" s="2" t="s">
        <v>547</v>
      </c>
      <c r="C254" s="7">
        <v>5</v>
      </c>
      <c r="D254" s="7">
        <v>3</v>
      </c>
      <c r="E254" s="7">
        <v>48</v>
      </c>
      <c r="F254" s="7">
        <v>38</v>
      </c>
      <c r="G254" s="7">
        <v>177</v>
      </c>
      <c r="H254" s="7">
        <v>162</v>
      </c>
      <c r="I254" s="7">
        <v>60</v>
      </c>
      <c r="J254" s="7">
        <v>79.166666666666657</v>
      </c>
      <c r="K254" s="7">
        <v>91.525423728813564</v>
      </c>
    </row>
    <row r="255" spans="1:11" x14ac:dyDescent="0.2">
      <c r="A255" s="2" t="s">
        <v>548</v>
      </c>
      <c r="B255" s="2" t="s">
        <v>549</v>
      </c>
      <c r="C255" s="7">
        <v>15</v>
      </c>
      <c r="D255" s="7">
        <v>14</v>
      </c>
      <c r="E255" s="7">
        <v>39</v>
      </c>
      <c r="F255" s="7">
        <v>32</v>
      </c>
      <c r="G255" s="7">
        <v>94</v>
      </c>
      <c r="H255" s="7">
        <v>88</v>
      </c>
      <c r="I255" s="7">
        <v>93.333333333333329</v>
      </c>
      <c r="J255" s="7">
        <v>82.051282051282044</v>
      </c>
      <c r="K255" s="7">
        <v>93.61702127659575</v>
      </c>
    </row>
    <row r="256" spans="1:11" x14ac:dyDescent="0.2">
      <c r="A256" s="2" t="s">
        <v>550</v>
      </c>
      <c r="B256" s="2" t="s">
        <v>551</v>
      </c>
      <c r="C256" s="7">
        <v>3</v>
      </c>
      <c r="D256" s="7">
        <v>3</v>
      </c>
      <c r="E256" s="7">
        <v>30</v>
      </c>
      <c r="F256" s="7">
        <v>17</v>
      </c>
      <c r="G256" s="7">
        <v>127</v>
      </c>
      <c r="H256" s="7">
        <v>101</v>
      </c>
      <c r="I256" s="7">
        <v>100</v>
      </c>
      <c r="J256" s="7">
        <v>56.666666666666664</v>
      </c>
      <c r="K256" s="7">
        <v>79.527559055118118</v>
      </c>
    </row>
    <row r="257" spans="1:11" x14ac:dyDescent="0.2">
      <c r="A257" s="2" t="s">
        <v>552</v>
      </c>
      <c r="B257" s="2" t="s">
        <v>553</v>
      </c>
      <c r="C257" s="7">
        <v>4</v>
      </c>
      <c r="D257" s="7">
        <v>4</v>
      </c>
      <c r="E257" s="7">
        <v>38</v>
      </c>
      <c r="F257" s="7">
        <v>27</v>
      </c>
      <c r="G257" s="7">
        <v>180</v>
      </c>
      <c r="H257" s="7">
        <v>160</v>
      </c>
      <c r="I257" s="7">
        <v>100</v>
      </c>
      <c r="J257" s="7">
        <v>71.05263157894737</v>
      </c>
      <c r="K257" s="7">
        <v>88.888888888888886</v>
      </c>
    </row>
    <row r="258" spans="1:11" x14ac:dyDescent="0.2">
      <c r="A258" s="2" t="s">
        <v>554</v>
      </c>
      <c r="B258" s="2" t="s">
        <v>555</v>
      </c>
      <c r="C258" s="7">
        <v>17</v>
      </c>
      <c r="D258" s="7">
        <v>15</v>
      </c>
      <c r="E258" s="7">
        <v>44</v>
      </c>
      <c r="F258" s="7">
        <v>39</v>
      </c>
      <c r="G258" s="7">
        <v>113</v>
      </c>
      <c r="H258" s="7">
        <v>102</v>
      </c>
      <c r="I258" s="7">
        <v>88.235294117647058</v>
      </c>
      <c r="J258" s="7">
        <v>88.63636363636364</v>
      </c>
      <c r="K258" s="7">
        <v>90.265486725663706</v>
      </c>
    </row>
    <row r="259" spans="1:11" x14ac:dyDescent="0.2">
      <c r="A259" s="2" t="s">
        <v>556</v>
      </c>
      <c r="B259" s="2" t="s">
        <v>557</v>
      </c>
      <c r="C259" s="7">
        <v>5</v>
      </c>
      <c r="D259" s="7">
        <v>5</v>
      </c>
      <c r="E259" s="7">
        <v>41</v>
      </c>
      <c r="F259" s="7">
        <v>38</v>
      </c>
      <c r="G259" s="7">
        <v>135</v>
      </c>
      <c r="H259" s="7">
        <v>115</v>
      </c>
      <c r="I259" s="7">
        <v>100</v>
      </c>
      <c r="J259" s="7">
        <v>92.682926829268297</v>
      </c>
      <c r="K259" s="7">
        <v>85.18518518518519</v>
      </c>
    </row>
    <row r="260" spans="1:11" x14ac:dyDescent="0.2">
      <c r="A260" s="2" t="s">
        <v>558</v>
      </c>
      <c r="B260" s="2" t="s">
        <v>559</v>
      </c>
      <c r="C260" s="7">
        <v>3</v>
      </c>
      <c r="D260" s="7">
        <v>2</v>
      </c>
      <c r="E260" s="7">
        <v>48</v>
      </c>
      <c r="F260" s="7">
        <v>41</v>
      </c>
      <c r="G260" s="7">
        <v>88</v>
      </c>
      <c r="H260" s="7">
        <v>78</v>
      </c>
      <c r="I260" s="7">
        <v>66.666666666666657</v>
      </c>
      <c r="J260" s="7">
        <v>85.416666666666657</v>
      </c>
      <c r="K260" s="7">
        <v>88.63636363636364</v>
      </c>
    </row>
    <row r="261" spans="1:11" x14ac:dyDescent="0.2">
      <c r="A261" s="2" t="s">
        <v>560</v>
      </c>
      <c r="B261" s="2" t="s">
        <v>561</v>
      </c>
      <c r="C261" s="7">
        <v>0</v>
      </c>
      <c r="D261" s="7">
        <v>0</v>
      </c>
      <c r="E261" s="7">
        <v>24</v>
      </c>
      <c r="F261" s="7">
        <v>24</v>
      </c>
      <c r="G261" s="7">
        <v>18</v>
      </c>
      <c r="H261" s="7">
        <v>18</v>
      </c>
      <c r="I261" s="7">
        <v>0</v>
      </c>
      <c r="J261" s="7">
        <v>100</v>
      </c>
      <c r="K261" s="7">
        <v>100</v>
      </c>
    </row>
    <row r="262" spans="1:11" x14ac:dyDescent="0.2">
      <c r="A262" s="2" t="s">
        <v>562</v>
      </c>
      <c r="B262" s="2" t="s">
        <v>563</v>
      </c>
      <c r="C262" s="7">
        <v>2</v>
      </c>
      <c r="D262" s="7">
        <v>2</v>
      </c>
      <c r="E262" s="7">
        <v>42</v>
      </c>
      <c r="F262" s="7">
        <v>33</v>
      </c>
      <c r="G262" s="7">
        <v>111</v>
      </c>
      <c r="H262" s="7">
        <v>100</v>
      </c>
      <c r="I262" s="7">
        <v>100</v>
      </c>
      <c r="J262" s="7">
        <v>78.571428571428569</v>
      </c>
      <c r="K262" s="7">
        <v>90.090090090090087</v>
      </c>
    </row>
    <row r="263" spans="1:11" x14ac:dyDescent="0.2">
      <c r="A263" s="2" t="s">
        <v>564</v>
      </c>
      <c r="B263" s="2" t="s">
        <v>565</v>
      </c>
      <c r="C263" s="7">
        <v>3</v>
      </c>
      <c r="D263" s="7">
        <v>2</v>
      </c>
      <c r="E263" s="7">
        <v>66</v>
      </c>
      <c r="F263" s="7">
        <v>50</v>
      </c>
      <c r="G263" s="7">
        <v>109</v>
      </c>
      <c r="H263" s="7">
        <v>103</v>
      </c>
      <c r="I263" s="7">
        <v>66.666666666666657</v>
      </c>
      <c r="J263" s="7">
        <v>75.757575757575751</v>
      </c>
      <c r="K263" s="7">
        <v>94.495412844036693</v>
      </c>
    </row>
    <row r="264" spans="1:11" x14ac:dyDescent="0.2">
      <c r="A264" s="2" t="s">
        <v>566</v>
      </c>
      <c r="B264" s="2" t="s">
        <v>567</v>
      </c>
      <c r="C264" s="7">
        <v>15</v>
      </c>
      <c r="D264" s="7">
        <v>13</v>
      </c>
      <c r="E264" s="7">
        <v>41</v>
      </c>
      <c r="F264" s="7">
        <v>35</v>
      </c>
      <c r="G264" s="7">
        <v>90</v>
      </c>
      <c r="H264" s="7">
        <v>82</v>
      </c>
      <c r="I264" s="7">
        <v>86.666666666666671</v>
      </c>
      <c r="J264" s="7">
        <v>85.365853658536579</v>
      </c>
      <c r="K264" s="7">
        <v>91.111111111111114</v>
      </c>
    </row>
    <row r="265" spans="1:11" x14ac:dyDescent="0.2">
      <c r="A265" s="2" t="s">
        <v>568</v>
      </c>
      <c r="B265" s="2" t="s">
        <v>569</v>
      </c>
      <c r="C265" s="7">
        <v>6</v>
      </c>
      <c r="D265" s="7">
        <v>4</v>
      </c>
      <c r="E265" s="7">
        <v>56</v>
      </c>
      <c r="F265" s="7">
        <v>51</v>
      </c>
      <c r="G265" s="7">
        <v>132</v>
      </c>
      <c r="H265" s="7">
        <v>113</v>
      </c>
      <c r="I265" s="7">
        <v>66.666666666666657</v>
      </c>
      <c r="J265" s="7">
        <v>91.071428571428569</v>
      </c>
      <c r="K265" s="7">
        <v>85.606060606060609</v>
      </c>
    </row>
    <row r="266" spans="1:11" x14ac:dyDescent="0.2">
      <c r="A266" s="2" t="s">
        <v>570</v>
      </c>
      <c r="B266" s="2" t="s">
        <v>571</v>
      </c>
      <c r="C266" s="7">
        <v>9</v>
      </c>
      <c r="D266" s="7">
        <v>9</v>
      </c>
      <c r="E266" s="7">
        <v>64</v>
      </c>
      <c r="F266" s="7">
        <v>56</v>
      </c>
      <c r="G266" s="7">
        <v>143</v>
      </c>
      <c r="H266" s="7">
        <v>134</v>
      </c>
      <c r="I266" s="7">
        <v>100</v>
      </c>
      <c r="J266" s="7">
        <v>87.5</v>
      </c>
      <c r="K266" s="7">
        <v>93.706293706293707</v>
      </c>
    </row>
    <row r="267" spans="1:11" x14ac:dyDescent="0.2">
      <c r="A267" s="2" t="s">
        <v>572</v>
      </c>
      <c r="B267" s="2" t="s">
        <v>573</v>
      </c>
      <c r="C267" s="7">
        <v>13</v>
      </c>
      <c r="D267" s="7">
        <v>11</v>
      </c>
      <c r="E267" s="7">
        <v>63</v>
      </c>
      <c r="F267" s="7">
        <v>46</v>
      </c>
      <c r="G267" s="7">
        <v>146</v>
      </c>
      <c r="H267" s="7">
        <v>134</v>
      </c>
      <c r="I267" s="7">
        <v>84.615384615384613</v>
      </c>
      <c r="J267" s="7">
        <v>73.015873015873012</v>
      </c>
      <c r="K267" s="7">
        <v>91.780821917808225</v>
      </c>
    </row>
    <row r="268" spans="1:11" x14ac:dyDescent="0.2">
      <c r="A268" s="2" t="s">
        <v>574</v>
      </c>
      <c r="B268" s="2" t="s">
        <v>575</v>
      </c>
      <c r="C268" s="7">
        <v>3</v>
      </c>
      <c r="D268" s="7">
        <v>2</v>
      </c>
      <c r="E268" s="7">
        <v>69</v>
      </c>
      <c r="F268" s="7">
        <v>50</v>
      </c>
      <c r="G268" s="7">
        <v>109</v>
      </c>
      <c r="H268" s="7">
        <v>97</v>
      </c>
      <c r="I268" s="7">
        <v>66.666666666666657</v>
      </c>
      <c r="J268" s="7">
        <v>72.463768115942031</v>
      </c>
      <c r="K268" s="7">
        <v>88.9908256880734</v>
      </c>
    </row>
    <row r="269" spans="1:11" ht="30" x14ac:dyDescent="0.2">
      <c r="A269" s="2" t="s">
        <v>576</v>
      </c>
      <c r="B269" s="2" t="s">
        <v>577</v>
      </c>
      <c r="C269" s="7">
        <v>0</v>
      </c>
      <c r="D269" s="7">
        <v>0</v>
      </c>
      <c r="E269" s="7">
        <v>12</v>
      </c>
      <c r="F269" s="7">
        <v>10</v>
      </c>
      <c r="G269" s="7">
        <v>17</v>
      </c>
      <c r="H269" s="7">
        <v>16</v>
      </c>
      <c r="I269" s="7">
        <v>0</v>
      </c>
      <c r="J269" s="7">
        <v>83.333333333333343</v>
      </c>
      <c r="K269" s="7">
        <v>94.117647058823522</v>
      </c>
    </row>
    <row r="270" spans="1:11" x14ac:dyDescent="0.2">
      <c r="A270" s="2" t="s">
        <v>578</v>
      </c>
      <c r="B270" s="2" t="s">
        <v>579</v>
      </c>
      <c r="C270" s="7">
        <v>2</v>
      </c>
      <c r="D270" s="7">
        <v>2</v>
      </c>
      <c r="E270" s="7">
        <v>33</v>
      </c>
      <c r="F270" s="7">
        <v>27</v>
      </c>
      <c r="G270" s="7">
        <v>180</v>
      </c>
      <c r="H270" s="7">
        <v>159</v>
      </c>
      <c r="I270" s="7">
        <v>100</v>
      </c>
      <c r="J270" s="7">
        <v>81.818181818181827</v>
      </c>
      <c r="K270" s="7">
        <v>88.333333333333329</v>
      </c>
    </row>
    <row r="271" spans="1:11" x14ac:dyDescent="0.2">
      <c r="A271" s="2" t="s">
        <v>580</v>
      </c>
      <c r="B271" s="2" t="s">
        <v>581</v>
      </c>
      <c r="C271" s="7">
        <v>7</v>
      </c>
      <c r="D271" s="7">
        <v>6</v>
      </c>
      <c r="E271" s="7">
        <v>64</v>
      </c>
      <c r="F271" s="7">
        <v>47</v>
      </c>
      <c r="G271" s="7">
        <v>111</v>
      </c>
      <c r="H271" s="7">
        <v>93</v>
      </c>
      <c r="I271" s="7">
        <v>85.714285714285708</v>
      </c>
      <c r="J271" s="7">
        <v>73.4375</v>
      </c>
      <c r="K271" s="7">
        <v>83.78378378378379</v>
      </c>
    </row>
    <row r="272" spans="1:11" ht="30" x14ac:dyDescent="0.2">
      <c r="A272" s="2" t="s">
        <v>582</v>
      </c>
      <c r="B272" s="2" t="s">
        <v>583</v>
      </c>
      <c r="C272" s="7">
        <v>9</v>
      </c>
      <c r="D272" s="7">
        <v>8</v>
      </c>
      <c r="E272" s="7">
        <v>31</v>
      </c>
      <c r="F272" s="7">
        <v>30</v>
      </c>
      <c r="G272" s="7">
        <v>135</v>
      </c>
      <c r="H272" s="7">
        <v>127</v>
      </c>
      <c r="I272" s="7">
        <v>88.888888888888886</v>
      </c>
      <c r="J272" s="7">
        <v>96.774193548387103</v>
      </c>
      <c r="K272" s="7">
        <v>94.074074074074076</v>
      </c>
    </row>
    <row r="273" spans="1:11" x14ac:dyDescent="0.2">
      <c r="A273" s="2" t="s">
        <v>584</v>
      </c>
      <c r="B273" s="2" t="s">
        <v>585</v>
      </c>
      <c r="C273" s="7">
        <v>3</v>
      </c>
      <c r="D273" s="7">
        <v>2</v>
      </c>
      <c r="E273" s="7">
        <v>32</v>
      </c>
      <c r="F273" s="7">
        <v>23</v>
      </c>
      <c r="G273" s="7">
        <v>92</v>
      </c>
      <c r="H273" s="7">
        <v>78</v>
      </c>
      <c r="I273" s="7">
        <v>66.666666666666657</v>
      </c>
      <c r="J273" s="7">
        <v>71.875</v>
      </c>
      <c r="K273" s="7">
        <v>84.782608695652172</v>
      </c>
    </row>
    <row r="274" spans="1:11" x14ac:dyDescent="0.2">
      <c r="A274" s="2" t="s">
        <v>586</v>
      </c>
      <c r="B274" s="2" t="s">
        <v>587</v>
      </c>
      <c r="C274" s="7">
        <v>7</v>
      </c>
      <c r="D274" s="7">
        <v>6</v>
      </c>
      <c r="E274" s="7">
        <v>74</v>
      </c>
      <c r="F274" s="7">
        <v>64</v>
      </c>
      <c r="G274" s="7">
        <v>50</v>
      </c>
      <c r="H274" s="7">
        <v>44</v>
      </c>
      <c r="I274" s="7">
        <v>85.714285714285708</v>
      </c>
      <c r="J274" s="7">
        <v>86.486486486486484</v>
      </c>
      <c r="K274" s="7">
        <v>88</v>
      </c>
    </row>
    <row r="275" spans="1:11" x14ac:dyDescent="0.2">
      <c r="A275" s="2" t="s">
        <v>588</v>
      </c>
      <c r="B275" s="2" t="s">
        <v>589</v>
      </c>
      <c r="C275" s="7">
        <v>9</v>
      </c>
      <c r="D275" s="7">
        <v>9</v>
      </c>
      <c r="E275" s="7">
        <v>107</v>
      </c>
      <c r="F275" s="7">
        <v>86</v>
      </c>
      <c r="G275" s="7">
        <v>121</v>
      </c>
      <c r="H275" s="7">
        <v>88</v>
      </c>
      <c r="I275" s="7">
        <v>100</v>
      </c>
      <c r="J275" s="7">
        <v>80.373831775700936</v>
      </c>
      <c r="K275" s="7">
        <v>72.727272727272734</v>
      </c>
    </row>
    <row r="276" spans="1:11" x14ac:dyDescent="0.2">
      <c r="A276" s="2" t="s">
        <v>590</v>
      </c>
      <c r="B276" s="2" t="s">
        <v>591</v>
      </c>
      <c r="C276" s="7">
        <v>7</v>
      </c>
      <c r="D276" s="7">
        <v>7</v>
      </c>
      <c r="E276" s="7">
        <v>69</v>
      </c>
      <c r="F276" s="7">
        <v>49</v>
      </c>
      <c r="G276" s="7">
        <v>269</v>
      </c>
      <c r="H276" s="7">
        <v>223</v>
      </c>
      <c r="I276" s="7">
        <v>100</v>
      </c>
      <c r="J276" s="7">
        <v>71.014492753623188</v>
      </c>
      <c r="K276" s="7">
        <v>82.899628252788105</v>
      </c>
    </row>
    <row r="277" spans="1:11" x14ac:dyDescent="0.2">
      <c r="A277" s="2" t="s">
        <v>592</v>
      </c>
      <c r="B277" s="2" t="s">
        <v>593</v>
      </c>
      <c r="C277" s="7">
        <v>12</v>
      </c>
      <c r="D277" s="7">
        <v>11</v>
      </c>
      <c r="E277" s="7">
        <v>74</v>
      </c>
      <c r="F277" s="7">
        <v>68</v>
      </c>
      <c r="G277" s="7">
        <v>219</v>
      </c>
      <c r="H277" s="7">
        <v>204</v>
      </c>
      <c r="I277" s="7">
        <v>91.666666666666657</v>
      </c>
      <c r="J277" s="7">
        <v>91.891891891891902</v>
      </c>
      <c r="K277" s="7">
        <v>93.150684931506845</v>
      </c>
    </row>
    <row r="278" spans="1:11" x14ac:dyDescent="0.2">
      <c r="A278" s="2" t="s">
        <v>594</v>
      </c>
      <c r="B278" s="2" t="s">
        <v>595</v>
      </c>
      <c r="C278" s="7">
        <v>4</v>
      </c>
      <c r="D278" s="7">
        <v>3</v>
      </c>
      <c r="E278" s="7">
        <v>92</v>
      </c>
      <c r="F278" s="7">
        <v>61</v>
      </c>
      <c r="G278" s="7">
        <v>201</v>
      </c>
      <c r="H278" s="7">
        <v>158</v>
      </c>
      <c r="I278" s="7">
        <v>75</v>
      </c>
      <c r="J278" s="7">
        <v>66.304347826086953</v>
      </c>
      <c r="K278" s="7">
        <v>78.606965174129357</v>
      </c>
    </row>
    <row r="279" spans="1:11" x14ac:dyDescent="0.2">
      <c r="A279" s="2" t="s">
        <v>596</v>
      </c>
      <c r="B279" s="2" t="s">
        <v>597</v>
      </c>
      <c r="C279" s="7">
        <v>10</v>
      </c>
      <c r="D279" s="7">
        <v>9</v>
      </c>
      <c r="E279" s="7">
        <v>35</v>
      </c>
      <c r="F279" s="7">
        <v>34</v>
      </c>
      <c r="G279" s="7">
        <v>185</v>
      </c>
      <c r="H279" s="7">
        <v>183</v>
      </c>
      <c r="I279" s="7">
        <v>90</v>
      </c>
      <c r="J279" s="7">
        <v>97.142857142857139</v>
      </c>
      <c r="K279" s="7">
        <v>98.918918918918919</v>
      </c>
    </row>
    <row r="280" spans="1:11" x14ac:dyDescent="0.2">
      <c r="A280" s="2" t="s">
        <v>598</v>
      </c>
      <c r="B280" s="2" t="s">
        <v>599</v>
      </c>
      <c r="C280" s="7">
        <v>17</v>
      </c>
      <c r="D280" s="7">
        <v>16</v>
      </c>
      <c r="E280" s="7">
        <v>80</v>
      </c>
      <c r="F280" s="7">
        <v>70</v>
      </c>
      <c r="G280" s="7">
        <v>162</v>
      </c>
      <c r="H280" s="7">
        <v>149</v>
      </c>
      <c r="I280" s="7">
        <v>94.117647058823522</v>
      </c>
      <c r="J280" s="7">
        <v>87.5</v>
      </c>
      <c r="K280" s="7">
        <v>91.975308641975303</v>
      </c>
    </row>
    <row r="281" spans="1:11" x14ac:dyDescent="0.2">
      <c r="A281" s="2" t="s">
        <v>600</v>
      </c>
      <c r="B281" s="2" t="s">
        <v>601</v>
      </c>
      <c r="C281" s="7">
        <v>12</v>
      </c>
      <c r="D281" s="7">
        <v>12</v>
      </c>
      <c r="E281" s="7">
        <v>59</v>
      </c>
      <c r="F281" s="7">
        <v>54</v>
      </c>
      <c r="G281" s="7">
        <v>125</v>
      </c>
      <c r="H281" s="7">
        <v>114</v>
      </c>
      <c r="I281" s="7">
        <v>100</v>
      </c>
      <c r="J281" s="7">
        <v>91.525423728813564</v>
      </c>
      <c r="K281" s="7">
        <v>91.2</v>
      </c>
    </row>
    <row r="282" spans="1:11" x14ac:dyDescent="0.2">
      <c r="A282" s="2" t="s">
        <v>602</v>
      </c>
      <c r="B282" s="2" t="s">
        <v>603</v>
      </c>
      <c r="C282" s="7">
        <v>1</v>
      </c>
      <c r="D282" s="7">
        <v>1</v>
      </c>
      <c r="E282" s="7">
        <v>99</v>
      </c>
      <c r="F282" s="7">
        <v>66</v>
      </c>
      <c r="G282" s="7">
        <v>185</v>
      </c>
      <c r="H282" s="7">
        <v>139</v>
      </c>
      <c r="I282" s="7">
        <v>100</v>
      </c>
      <c r="J282" s="7">
        <v>66.666666666666657</v>
      </c>
      <c r="K282" s="7">
        <v>75.13513513513513</v>
      </c>
    </row>
    <row r="283" spans="1:11" x14ac:dyDescent="0.2">
      <c r="A283" s="2" t="s">
        <v>604</v>
      </c>
      <c r="B283" s="2" t="s">
        <v>605</v>
      </c>
      <c r="C283" s="7">
        <v>6</v>
      </c>
      <c r="D283" s="7">
        <v>6</v>
      </c>
      <c r="E283" s="7">
        <v>254</v>
      </c>
      <c r="F283" s="7">
        <v>214</v>
      </c>
      <c r="G283" s="7">
        <v>312</v>
      </c>
      <c r="H283" s="7">
        <v>288</v>
      </c>
      <c r="I283" s="7">
        <v>100</v>
      </c>
      <c r="J283" s="7">
        <v>84.251968503937007</v>
      </c>
      <c r="K283" s="7">
        <v>92.307692307692307</v>
      </c>
    </row>
    <row r="284" spans="1:11" x14ac:dyDescent="0.2">
      <c r="A284" s="2" t="s">
        <v>606</v>
      </c>
      <c r="B284" s="2" t="s">
        <v>607</v>
      </c>
      <c r="C284" s="7">
        <v>9</v>
      </c>
      <c r="D284" s="7">
        <v>8</v>
      </c>
      <c r="E284" s="7">
        <v>53</v>
      </c>
      <c r="F284" s="7">
        <v>30</v>
      </c>
      <c r="G284" s="7">
        <v>153</v>
      </c>
      <c r="H284" s="7">
        <v>115</v>
      </c>
      <c r="I284" s="7">
        <v>88.888888888888886</v>
      </c>
      <c r="J284" s="7">
        <v>56.60377358490566</v>
      </c>
      <c r="K284" s="7">
        <v>75.16339869281046</v>
      </c>
    </row>
    <row r="285" spans="1:11" x14ac:dyDescent="0.2">
      <c r="A285" s="2" t="s">
        <v>608</v>
      </c>
      <c r="B285" s="2" t="s">
        <v>609</v>
      </c>
      <c r="C285" s="7">
        <v>9</v>
      </c>
      <c r="D285" s="7">
        <v>9</v>
      </c>
      <c r="E285" s="7">
        <v>44</v>
      </c>
      <c r="F285" s="7">
        <v>36</v>
      </c>
      <c r="G285" s="7">
        <v>160</v>
      </c>
      <c r="H285" s="7">
        <v>147</v>
      </c>
      <c r="I285" s="7">
        <v>100</v>
      </c>
      <c r="J285" s="7">
        <v>81.818181818181827</v>
      </c>
      <c r="K285" s="7">
        <v>91.875</v>
      </c>
    </row>
    <row r="286" spans="1:11" x14ac:dyDescent="0.2">
      <c r="A286" s="2" t="s">
        <v>610</v>
      </c>
      <c r="B286" s="2" t="s">
        <v>611</v>
      </c>
      <c r="C286" s="7">
        <v>0</v>
      </c>
      <c r="D286" s="7">
        <v>0</v>
      </c>
      <c r="E286" s="7">
        <v>20</v>
      </c>
      <c r="F286" s="7">
        <v>12</v>
      </c>
      <c r="G286" s="7">
        <v>92</v>
      </c>
      <c r="H286" s="7">
        <v>73</v>
      </c>
      <c r="I286" s="7">
        <v>0</v>
      </c>
      <c r="J286" s="7">
        <v>60</v>
      </c>
      <c r="K286" s="7">
        <v>79.347826086956516</v>
      </c>
    </row>
    <row r="287" spans="1:11" x14ac:dyDescent="0.2">
      <c r="A287" s="2" t="s">
        <v>612</v>
      </c>
      <c r="B287" s="2" t="s">
        <v>613</v>
      </c>
      <c r="C287" s="7">
        <v>11</v>
      </c>
      <c r="D287" s="7">
        <v>7</v>
      </c>
      <c r="E287" s="7">
        <v>93</v>
      </c>
      <c r="F287" s="7">
        <v>78</v>
      </c>
      <c r="G287" s="7">
        <v>220</v>
      </c>
      <c r="H287" s="7">
        <v>192</v>
      </c>
      <c r="I287" s="7">
        <v>63.636363636363633</v>
      </c>
      <c r="J287" s="7">
        <v>83.870967741935488</v>
      </c>
      <c r="K287" s="7">
        <v>87.272727272727266</v>
      </c>
    </row>
    <row r="288" spans="1:11" x14ac:dyDescent="0.2">
      <c r="A288" s="2" t="s">
        <v>614</v>
      </c>
      <c r="B288" s="2" t="s">
        <v>615</v>
      </c>
      <c r="C288" s="7">
        <v>15</v>
      </c>
      <c r="D288" s="7">
        <v>12</v>
      </c>
      <c r="E288" s="7">
        <v>85</v>
      </c>
      <c r="F288" s="7">
        <v>67</v>
      </c>
      <c r="G288" s="7">
        <v>236</v>
      </c>
      <c r="H288" s="7">
        <v>213</v>
      </c>
      <c r="I288" s="7">
        <v>80</v>
      </c>
      <c r="J288" s="7">
        <v>78.82352941176471</v>
      </c>
      <c r="K288" s="7">
        <v>90.254237288135599</v>
      </c>
    </row>
    <row r="289" spans="1:11" x14ac:dyDescent="0.2">
      <c r="A289" s="2" t="s">
        <v>616</v>
      </c>
      <c r="B289" s="2" t="s">
        <v>617</v>
      </c>
      <c r="C289" s="7">
        <v>4</v>
      </c>
      <c r="D289" s="7">
        <v>3</v>
      </c>
      <c r="E289" s="7">
        <v>23</v>
      </c>
      <c r="F289" s="7">
        <v>22</v>
      </c>
      <c r="G289" s="7">
        <v>114</v>
      </c>
      <c r="H289" s="7">
        <v>102</v>
      </c>
      <c r="I289" s="7">
        <v>75</v>
      </c>
      <c r="J289" s="7">
        <v>95.652173913043484</v>
      </c>
      <c r="K289" s="7">
        <v>89.473684210526315</v>
      </c>
    </row>
    <row r="290" spans="1:11" x14ac:dyDescent="0.2">
      <c r="A290" s="2" t="s">
        <v>618</v>
      </c>
      <c r="B290" s="2" t="s">
        <v>619</v>
      </c>
      <c r="C290" s="7">
        <v>12</v>
      </c>
      <c r="D290" s="7">
        <v>11</v>
      </c>
      <c r="E290" s="7">
        <v>63</v>
      </c>
      <c r="F290" s="7">
        <v>49</v>
      </c>
      <c r="G290" s="7">
        <v>239</v>
      </c>
      <c r="H290" s="7">
        <v>223</v>
      </c>
      <c r="I290" s="7">
        <v>91.666666666666657</v>
      </c>
      <c r="J290" s="7">
        <v>77.777777777777786</v>
      </c>
      <c r="K290" s="7">
        <v>93.305439330543933</v>
      </c>
    </row>
    <row r="291" spans="1:11" x14ac:dyDescent="0.2">
      <c r="A291" s="2" t="s">
        <v>620</v>
      </c>
      <c r="B291" s="2" t="s">
        <v>621</v>
      </c>
      <c r="C291" s="7">
        <v>4</v>
      </c>
      <c r="D291" s="7">
        <v>2</v>
      </c>
      <c r="E291" s="7">
        <v>39</v>
      </c>
      <c r="F291" s="7">
        <v>34</v>
      </c>
      <c r="G291" s="7">
        <v>35</v>
      </c>
      <c r="H291" s="7">
        <v>30</v>
      </c>
      <c r="I291" s="7">
        <v>50</v>
      </c>
      <c r="J291" s="7">
        <v>87.179487179487182</v>
      </c>
      <c r="K291" s="7">
        <v>85.714285714285708</v>
      </c>
    </row>
    <row r="292" spans="1:11" x14ac:dyDescent="0.2">
      <c r="A292" s="2" t="s">
        <v>622</v>
      </c>
      <c r="B292" s="2" t="s">
        <v>623</v>
      </c>
      <c r="C292" s="7">
        <v>4</v>
      </c>
      <c r="D292" s="7">
        <v>4</v>
      </c>
      <c r="E292" s="7">
        <v>33</v>
      </c>
      <c r="F292" s="7">
        <v>27</v>
      </c>
      <c r="G292" s="7">
        <v>96</v>
      </c>
      <c r="H292" s="7">
        <v>82</v>
      </c>
      <c r="I292" s="7">
        <v>100</v>
      </c>
      <c r="J292" s="7">
        <v>81.818181818181827</v>
      </c>
      <c r="K292" s="7">
        <v>85.416666666666657</v>
      </c>
    </row>
    <row r="293" spans="1:11" x14ac:dyDescent="0.2">
      <c r="A293" s="2" t="s">
        <v>624</v>
      </c>
      <c r="B293" s="2" t="s">
        <v>625</v>
      </c>
      <c r="C293" s="7">
        <v>15</v>
      </c>
      <c r="D293" s="7">
        <v>13</v>
      </c>
      <c r="E293" s="7">
        <v>41</v>
      </c>
      <c r="F293" s="7">
        <v>35</v>
      </c>
      <c r="G293" s="7">
        <v>75</v>
      </c>
      <c r="H293" s="7">
        <v>69</v>
      </c>
      <c r="I293" s="7">
        <v>86.666666666666671</v>
      </c>
      <c r="J293" s="7">
        <v>85.365853658536579</v>
      </c>
      <c r="K293" s="7">
        <v>92</v>
      </c>
    </row>
    <row r="294" spans="1:11" ht="30" x14ac:dyDescent="0.2">
      <c r="A294" s="2" t="s">
        <v>626</v>
      </c>
      <c r="B294" s="2" t="s">
        <v>627</v>
      </c>
      <c r="C294" s="7">
        <v>14</v>
      </c>
      <c r="D294" s="7">
        <v>13</v>
      </c>
      <c r="E294" s="7">
        <v>91</v>
      </c>
      <c r="F294" s="7">
        <v>72</v>
      </c>
      <c r="G294" s="7">
        <v>324</v>
      </c>
      <c r="H294" s="7">
        <v>298</v>
      </c>
      <c r="I294" s="7">
        <v>92.857142857142861</v>
      </c>
      <c r="J294" s="7">
        <v>79.120879120879124</v>
      </c>
      <c r="K294" s="7">
        <v>91.975308641975303</v>
      </c>
    </row>
    <row r="295" spans="1:11" x14ac:dyDescent="0.2">
      <c r="A295" s="2" t="s">
        <v>628</v>
      </c>
      <c r="B295" s="2" t="s">
        <v>629</v>
      </c>
      <c r="C295" s="7">
        <v>8</v>
      </c>
      <c r="D295" s="7">
        <v>7</v>
      </c>
      <c r="E295" s="7">
        <v>83</v>
      </c>
      <c r="F295" s="7">
        <v>76</v>
      </c>
      <c r="G295" s="7">
        <v>203</v>
      </c>
      <c r="H295" s="7">
        <v>197</v>
      </c>
      <c r="I295" s="7">
        <v>87.5</v>
      </c>
      <c r="J295" s="7">
        <v>91.566265060240966</v>
      </c>
      <c r="K295" s="7">
        <v>97.044334975369466</v>
      </c>
    </row>
    <row r="296" spans="1:11" x14ac:dyDescent="0.2">
      <c r="A296" s="2" t="s">
        <v>630</v>
      </c>
      <c r="B296" s="2" t="s">
        <v>631</v>
      </c>
      <c r="C296" s="7">
        <v>14</v>
      </c>
      <c r="D296" s="7">
        <v>14</v>
      </c>
      <c r="E296" s="7">
        <v>62</v>
      </c>
      <c r="F296" s="7">
        <v>53</v>
      </c>
      <c r="G296" s="7">
        <v>158</v>
      </c>
      <c r="H296" s="7">
        <v>150</v>
      </c>
      <c r="I296" s="7">
        <v>100</v>
      </c>
      <c r="J296" s="7">
        <v>85.483870967741936</v>
      </c>
      <c r="K296" s="7">
        <v>94.936708860759495</v>
      </c>
    </row>
    <row r="297" spans="1:11" x14ac:dyDescent="0.2">
      <c r="A297" s="2" t="s">
        <v>632</v>
      </c>
      <c r="B297" s="2" t="s">
        <v>633</v>
      </c>
      <c r="C297" s="7">
        <v>4</v>
      </c>
      <c r="D297" s="7">
        <v>4</v>
      </c>
      <c r="E297" s="7">
        <v>470</v>
      </c>
      <c r="F297" s="7">
        <v>412</v>
      </c>
      <c r="G297" s="7">
        <v>762</v>
      </c>
      <c r="H297" s="7">
        <v>668</v>
      </c>
      <c r="I297" s="7">
        <v>100</v>
      </c>
      <c r="J297" s="7">
        <v>87.659574468085111</v>
      </c>
      <c r="K297" s="7">
        <v>87.664041994750647</v>
      </c>
    </row>
    <row r="298" spans="1:11" ht="30" x14ac:dyDescent="0.2">
      <c r="A298" s="2" t="s">
        <v>634</v>
      </c>
      <c r="B298" s="2" t="s">
        <v>635</v>
      </c>
      <c r="C298" s="7">
        <v>16</v>
      </c>
      <c r="D298" s="7">
        <v>16</v>
      </c>
      <c r="E298" s="7">
        <v>84</v>
      </c>
      <c r="F298" s="7">
        <v>78</v>
      </c>
      <c r="G298" s="7">
        <v>174</v>
      </c>
      <c r="H298" s="7">
        <v>158</v>
      </c>
      <c r="I298" s="7">
        <v>100</v>
      </c>
      <c r="J298" s="7">
        <v>92.857142857142861</v>
      </c>
      <c r="K298" s="7">
        <v>90.804597701149419</v>
      </c>
    </row>
    <row r="299" spans="1:11" x14ac:dyDescent="0.2">
      <c r="A299" s="2" t="s">
        <v>636</v>
      </c>
      <c r="B299" s="2" t="s">
        <v>637</v>
      </c>
      <c r="C299" s="7">
        <v>19</v>
      </c>
      <c r="D299" s="7">
        <v>16</v>
      </c>
      <c r="E299" s="7">
        <v>36</v>
      </c>
      <c r="F299" s="7">
        <v>29</v>
      </c>
      <c r="G299" s="7">
        <v>122</v>
      </c>
      <c r="H299" s="7">
        <v>106</v>
      </c>
      <c r="I299" s="7">
        <v>84.210526315789465</v>
      </c>
      <c r="J299" s="7">
        <v>80.555555555555557</v>
      </c>
      <c r="K299" s="7">
        <v>86.885245901639337</v>
      </c>
    </row>
    <row r="300" spans="1:11" x14ac:dyDescent="0.2">
      <c r="A300" s="2" t="s">
        <v>638</v>
      </c>
      <c r="B300" s="2" t="s">
        <v>639</v>
      </c>
      <c r="C300" s="7">
        <v>34</v>
      </c>
      <c r="D300" s="7">
        <v>28</v>
      </c>
      <c r="E300" s="7">
        <v>244</v>
      </c>
      <c r="F300" s="7">
        <v>216</v>
      </c>
      <c r="G300" s="7">
        <v>629</v>
      </c>
      <c r="H300" s="7">
        <v>594</v>
      </c>
      <c r="I300" s="7">
        <v>82.35294117647058</v>
      </c>
      <c r="J300" s="7">
        <v>88.52459016393442</v>
      </c>
      <c r="K300" s="7">
        <v>94.4356120826709</v>
      </c>
    </row>
    <row r="301" spans="1:11" x14ac:dyDescent="0.2">
      <c r="A301" s="2" t="s">
        <v>640</v>
      </c>
      <c r="B301" s="2" t="s">
        <v>641</v>
      </c>
      <c r="C301" s="7">
        <v>7</v>
      </c>
      <c r="D301" s="7">
        <v>6</v>
      </c>
      <c r="E301" s="7">
        <v>46</v>
      </c>
      <c r="F301" s="7">
        <v>39</v>
      </c>
      <c r="G301" s="7">
        <v>200</v>
      </c>
      <c r="H301" s="7">
        <v>195</v>
      </c>
      <c r="I301" s="7">
        <v>85.714285714285708</v>
      </c>
      <c r="J301" s="7">
        <v>84.782608695652172</v>
      </c>
      <c r="K301" s="7">
        <v>97.5</v>
      </c>
    </row>
    <row r="302" spans="1:11" ht="30" x14ac:dyDescent="0.2">
      <c r="A302" s="2" t="s">
        <v>642</v>
      </c>
      <c r="B302" s="2" t="s">
        <v>643</v>
      </c>
      <c r="C302" s="7">
        <v>8</v>
      </c>
      <c r="D302" s="7">
        <v>5</v>
      </c>
      <c r="E302" s="7">
        <v>73</v>
      </c>
      <c r="F302" s="7">
        <v>37</v>
      </c>
      <c r="G302" s="7">
        <v>291</v>
      </c>
      <c r="H302" s="7">
        <v>204</v>
      </c>
      <c r="I302" s="7">
        <v>62.5</v>
      </c>
      <c r="J302" s="7">
        <v>50.684931506849317</v>
      </c>
      <c r="K302" s="7">
        <v>70.103092783505147</v>
      </c>
    </row>
    <row r="303" spans="1:11" x14ac:dyDescent="0.2">
      <c r="A303" s="2" t="s">
        <v>644</v>
      </c>
      <c r="B303" s="2" t="s">
        <v>645</v>
      </c>
      <c r="C303" s="7">
        <v>8</v>
      </c>
      <c r="D303" s="7">
        <v>8</v>
      </c>
      <c r="E303" s="7">
        <v>58</v>
      </c>
      <c r="F303" s="7">
        <v>41</v>
      </c>
      <c r="G303" s="7">
        <v>188</v>
      </c>
      <c r="H303" s="7">
        <v>170</v>
      </c>
      <c r="I303" s="7">
        <v>100</v>
      </c>
      <c r="J303" s="7">
        <v>70.689655172413794</v>
      </c>
      <c r="K303" s="7">
        <v>90.425531914893625</v>
      </c>
    </row>
    <row r="304" spans="1:11" x14ac:dyDescent="0.2">
      <c r="A304" s="2" t="s">
        <v>646</v>
      </c>
      <c r="B304" s="2" t="s">
        <v>647</v>
      </c>
      <c r="C304" s="7">
        <v>5</v>
      </c>
      <c r="D304" s="7">
        <v>5</v>
      </c>
      <c r="E304" s="7">
        <v>31</v>
      </c>
      <c r="F304" s="7">
        <v>20</v>
      </c>
      <c r="G304" s="7">
        <v>149</v>
      </c>
      <c r="H304" s="7">
        <v>114</v>
      </c>
      <c r="I304" s="7">
        <v>100</v>
      </c>
      <c r="J304" s="7">
        <v>64.516129032258064</v>
      </c>
      <c r="K304" s="7">
        <v>76.510067114093957</v>
      </c>
    </row>
    <row r="305" spans="1:11" x14ac:dyDescent="0.2">
      <c r="A305" s="2" t="s">
        <v>648</v>
      </c>
      <c r="B305" s="2" t="s">
        <v>649</v>
      </c>
      <c r="C305" s="7">
        <v>10</v>
      </c>
      <c r="D305" s="7">
        <v>9</v>
      </c>
      <c r="E305" s="7">
        <v>37</v>
      </c>
      <c r="F305" s="7">
        <v>34</v>
      </c>
      <c r="G305" s="7">
        <v>212</v>
      </c>
      <c r="H305" s="7">
        <v>203</v>
      </c>
      <c r="I305" s="7">
        <v>90</v>
      </c>
      <c r="J305" s="7">
        <v>91.891891891891902</v>
      </c>
      <c r="K305" s="7">
        <v>95.754716981132077</v>
      </c>
    </row>
    <row r="306" spans="1:11" x14ac:dyDescent="0.2">
      <c r="A306" s="2" t="s">
        <v>650</v>
      </c>
      <c r="B306" s="2" t="s">
        <v>651</v>
      </c>
      <c r="C306" s="7">
        <v>10</v>
      </c>
      <c r="D306" s="7">
        <v>10</v>
      </c>
      <c r="E306" s="7">
        <v>31</v>
      </c>
      <c r="F306" s="7">
        <v>28</v>
      </c>
      <c r="G306" s="7">
        <v>122</v>
      </c>
      <c r="H306" s="7">
        <v>107</v>
      </c>
      <c r="I306" s="7">
        <v>100</v>
      </c>
      <c r="J306" s="7">
        <v>90.322580645161281</v>
      </c>
      <c r="K306" s="7">
        <v>87.704918032786878</v>
      </c>
    </row>
    <row r="307" spans="1:11" x14ac:dyDescent="0.2">
      <c r="A307" s="2" t="s">
        <v>652</v>
      </c>
      <c r="B307" s="2" t="s">
        <v>653</v>
      </c>
      <c r="C307" s="7">
        <v>1</v>
      </c>
      <c r="D307" s="7">
        <v>1</v>
      </c>
      <c r="E307" s="7">
        <v>16</v>
      </c>
      <c r="F307" s="7">
        <v>14</v>
      </c>
      <c r="G307" s="7">
        <v>55</v>
      </c>
      <c r="H307" s="7">
        <v>53</v>
      </c>
      <c r="I307" s="7">
        <v>100</v>
      </c>
      <c r="J307" s="7">
        <v>87.5</v>
      </c>
      <c r="K307" s="7">
        <v>96.36363636363636</v>
      </c>
    </row>
    <row r="308" spans="1:11" x14ac:dyDescent="0.2">
      <c r="A308" s="2" t="s">
        <v>654</v>
      </c>
      <c r="B308" s="2" t="s">
        <v>655</v>
      </c>
      <c r="C308" s="7">
        <v>1</v>
      </c>
      <c r="D308" s="7">
        <v>1</v>
      </c>
      <c r="E308" s="7">
        <v>31</v>
      </c>
      <c r="F308" s="7">
        <v>30</v>
      </c>
      <c r="G308" s="7">
        <v>94</v>
      </c>
      <c r="H308" s="7">
        <v>90</v>
      </c>
      <c r="I308" s="7">
        <v>100</v>
      </c>
      <c r="J308" s="7">
        <v>96.774193548387103</v>
      </c>
      <c r="K308" s="7">
        <v>95.744680851063833</v>
      </c>
    </row>
    <row r="309" spans="1:11" x14ac:dyDescent="0.2">
      <c r="A309" s="2" t="s">
        <v>656</v>
      </c>
      <c r="B309" s="2" t="s">
        <v>657</v>
      </c>
      <c r="C309" s="7">
        <v>12</v>
      </c>
      <c r="D309" s="7">
        <v>10</v>
      </c>
      <c r="E309" s="7">
        <v>96</v>
      </c>
      <c r="F309" s="7">
        <v>84</v>
      </c>
      <c r="G309" s="7">
        <v>170</v>
      </c>
      <c r="H309" s="7">
        <v>153</v>
      </c>
      <c r="I309" s="7">
        <v>83.333333333333343</v>
      </c>
      <c r="J309" s="7">
        <v>87.5</v>
      </c>
      <c r="K309" s="7">
        <v>90</v>
      </c>
    </row>
    <row r="310" spans="1:11" x14ac:dyDescent="0.2">
      <c r="A310" s="2" t="s">
        <v>658</v>
      </c>
      <c r="B310" s="2" t="s">
        <v>659</v>
      </c>
      <c r="C310" s="7">
        <v>6</v>
      </c>
      <c r="D310" s="7">
        <v>6</v>
      </c>
      <c r="E310" s="7">
        <v>41</v>
      </c>
      <c r="F310" s="7">
        <v>37</v>
      </c>
      <c r="G310" s="7">
        <v>113</v>
      </c>
      <c r="H310" s="7">
        <v>104</v>
      </c>
      <c r="I310" s="7">
        <v>100</v>
      </c>
      <c r="J310" s="7">
        <v>90.243902439024396</v>
      </c>
      <c r="K310" s="7">
        <v>92.035398230088489</v>
      </c>
    </row>
    <row r="311" spans="1:11" x14ac:dyDescent="0.2">
      <c r="A311" s="2" t="s">
        <v>660</v>
      </c>
      <c r="B311" s="2" t="s">
        <v>661</v>
      </c>
      <c r="C311" s="7">
        <v>4</v>
      </c>
      <c r="D311" s="7">
        <v>4</v>
      </c>
      <c r="E311" s="7">
        <v>17</v>
      </c>
      <c r="F311" s="7">
        <v>17</v>
      </c>
      <c r="G311" s="7">
        <v>77</v>
      </c>
      <c r="H311" s="7">
        <v>73</v>
      </c>
      <c r="I311" s="7">
        <v>100</v>
      </c>
      <c r="J311" s="7">
        <v>100</v>
      </c>
      <c r="K311" s="7">
        <v>94.805194805194802</v>
      </c>
    </row>
    <row r="312" spans="1:11" x14ac:dyDescent="0.2">
      <c r="A312" s="2" t="s">
        <v>662</v>
      </c>
      <c r="B312" s="2" t="s">
        <v>663</v>
      </c>
      <c r="C312" s="7">
        <v>9</v>
      </c>
      <c r="D312" s="7">
        <v>8</v>
      </c>
      <c r="E312" s="7">
        <v>85</v>
      </c>
      <c r="F312" s="7">
        <v>68</v>
      </c>
      <c r="G312" s="7">
        <v>212</v>
      </c>
      <c r="H312" s="7">
        <v>175</v>
      </c>
      <c r="I312" s="7">
        <v>88.888888888888886</v>
      </c>
      <c r="J312" s="7">
        <v>80</v>
      </c>
      <c r="K312" s="7">
        <v>82.547169811320757</v>
      </c>
    </row>
    <row r="313" spans="1:11" ht="30" x14ac:dyDescent="0.2">
      <c r="A313" s="2" t="s">
        <v>664</v>
      </c>
      <c r="B313" s="2" t="s">
        <v>665</v>
      </c>
      <c r="C313" s="7">
        <v>0</v>
      </c>
      <c r="D313" s="7">
        <v>0</v>
      </c>
      <c r="E313" s="7">
        <v>41</v>
      </c>
      <c r="F313" s="7">
        <v>37</v>
      </c>
      <c r="G313" s="7">
        <v>60</v>
      </c>
      <c r="H313" s="7">
        <v>57</v>
      </c>
      <c r="I313" s="7">
        <v>0</v>
      </c>
      <c r="J313" s="7">
        <v>90.243902439024396</v>
      </c>
      <c r="K313" s="7">
        <v>95</v>
      </c>
    </row>
  </sheetData>
  <pageMargins left="0.7" right="0.7" top="0.75" bottom="0.75" header="0.3" footer="0.3"/>
  <pageSetup paperSize="9" orientation="portrait" horizontalDpi="300" verticalDpi="300" r:id="rId1"/>
  <headerFooter>
    <oddHeader>&amp;C&amp;"Calibri"&amp;10&amp;K000000 OFFICIAL-SENSITIVE - DLUHC USE ONLY&amp;1#_x000D_</oddHeader>
    <oddFooter>&amp;C_x000D_&amp;1#&amp;"Calibri"&amp;10&amp;K000000 OFFICIAL-SENSITIVE - DLUHC USE ONLY</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313"/>
  <sheetViews>
    <sheetView workbookViewId="0"/>
  </sheetViews>
  <sheetFormatPr defaultColWidth="11.5546875" defaultRowHeight="15" x14ac:dyDescent="0.2"/>
  <cols>
    <col min="1" max="3" width="16.6640625" customWidth="1"/>
    <col min="4" max="4" width="32.6640625" customWidth="1"/>
    <col min="5" max="6" width="16.6640625" customWidth="1"/>
    <col min="7" max="7" width="32.6640625" customWidth="1"/>
    <col min="8" max="9" width="16.6640625" customWidth="1"/>
    <col min="10" max="10" width="32.6640625" customWidth="1"/>
    <col min="11" max="14" width="16.6640625" customWidth="1"/>
  </cols>
  <sheetData>
    <row r="1" spans="1:14" ht="20.25" x14ac:dyDescent="0.3">
      <c r="A1" s="4" t="s">
        <v>20</v>
      </c>
    </row>
    <row r="2" spans="1:14" x14ac:dyDescent="0.2">
      <c r="A2" t="s">
        <v>10</v>
      </c>
    </row>
    <row r="3" spans="1:14" ht="47.25" x14ac:dyDescent="0.25">
      <c r="A3" s="9" t="s">
        <v>35</v>
      </c>
      <c r="B3" s="9" t="s">
        <v>36</v>
      </c>
      <c r="C3" s="8" t="s">
        <v>37</v>
      </c>
      <c r="D3" s="8" t="s">
        <v>666</v>
      </c>
      <c r="E3" s="8" t="s">
        <v>667</v>
      </c>
      <c r="F3" s="8" t="s">
        <v>39</v>
      </c>
      <c r="G3" s="8" t="s">
        <v>668</v>
      </c>
      <c r="H3" s="8" t="s">
        <v>669</v>
      </c>
      <c r="I3" s="8" t="s">
        <v>41</v>
      </c>
      <c r="J3" s="8" t="s">
        <v>670</v>
      </c>
      <c r="K3" s="8" t="s">
        <v>671</v>
      </c>
      <c r="L3" s="8" t="s">
        <v>672</v>
      </c>
      <c r="M3" s="8" t="s">
        <v>673</v>
      </c>
      <c r="N3" s="8" t="s">
        <v>674</v>
      </c>
    </row>
    <row r="4" spans="1:14" x14ac:dyDescent="0.2">
      <c r="A4" s="2" t="s">
        <v>46</v>
      </c>
      <c r="B4" s="2" t="s">
        <v>47</v>
      </c>
      <c r="C4" s="7">
        <v>3</v>
      </c>
      <c r="D4" s="7">
        <v>0</v>
      </c>
      <c r="E4" s="7">
        <v>3</v>
      </c>
      <c r="F4" s="7">
        <v>17</v>
      </c>
      <c r="G4" s="7">
        <v>8</v>
      </c>
      <c r="H4" s="7">
        <v>6</v>
      </c>
      <c r="I4" s="7">
        <v>61</v>
      </c>
      <c r="J4" s="7">
        <v>36</v>
      </c>
      <c r="K4" s="7">
        <v>24</v>
      </c>
      <c r="L4" s="7">
        <f>(figure_3[[#This Row],[Total decisions in time; major total (excluding PAs)]]+figure_3[[#This Row],[Total decisions in time; major total (PAs only)]])/figure_3[[#This Row],[Total decisions; major total (all)]]*100</f>
        <v>100</v>
      </c>
      <c r="M4" s="7">
        <f>(figure_3[[#This Row],[Total decisions in time; minor total (excluding PAs)]]+figure_3[[#This Row],[Total decisions in time; minor total (PAs only)]])/figure_3[[#This Row],[Total decisions; minor total (all)]]*100</f>
        <v>82.35294117647058</v>
      </c>
      <c r="N4" s="7">
        <f>(figure_3[[#This Row],[Total decisions in time; (other) total (excluding PAs)]]+figure_3[[#This Row],[Total decisions in time; (other) total (PAs only)]])/figure_3[[#This Row],[Total decisions; (other) total (all)]]*100</f>
        <v>98.360655737704917</v>
      </c>
    </row>
    <row r="5" spans="1:14" x14ac:dyDescent="0.2">
      <c r="A5" s="2" t="s">
        <v>48</v>
      </c>
      <c r="B5" s="2" t="s">
        <v>49</v>
      </c>
      <c r="C5" s="7">
        <v>9</v>
      </c>
      <c r="D5" s="7">
        <v>2</v>
      </c>
      <c r="E5" s="7">
        <v>7</v>
      </c>
      <c r="F5" s="7">
        <v>41</v>
      </c>
      <c r="G5" s="7">
        <v>16</v>
      </c>
      <c r="H5" s="7">
        <v>25</v>
      </c>
      <c r="I5" s="7">
        <v>120</v>
      </c>
      <c r="J5" s="7">
        <v>64</v>
      </c>
      <c r="K5" s="7">
        <v>55</v>
      </c>
      <c r="L5" s="7">
        <f>(figure_3[[#This Row],[Total decisions in time; major total (excluding PAs)]]+figure_3[[#This Row],[Total decisions in time; major total (PAs only)]])/figure_3[[#This Row],[Total decisions; major total (all)]]*100</f>
        <v>100</v>
      </c>
      <c r="M5" s="7">
        <f>(figure_3[[#This Row],[Total decisions in time; minor total (excluding PAs)]]+figure_3[[#This Row],[Total decisions in time; minor total (PAs only)]])/figure_3[[#This Row],[Total decisions; minor total (all)]]*100</f>
        <v>100</v>
      </c>
      <c r="N5" s="7">
        <f>(figure_3[[#This Row],[Total decisions in time; (other) total (excluding PAs)]]+figure_3[[#This Row],[Total decisions in time; (other) total (PAs only)]])/figure_3[[#This Row],[Total decisions; (other) total (all)]]*100</f>
        <v>99.166666666666671</v>
      </c>
    </row>
    <row r="6" spans="1:14" x14ac:dyDescent="0.2">
      <c r="A6" s="2" t="s">
        <v>50</v>
      </c>
      <c r="B6" s="2" t="s">
        <v>51</v>
      </c>
      <c r="C6" s="7">
        <v>6</v>
      </c>
      <c r="D6" s="7">
        <v>2</v>
      </c>
      <c r="E6" s="7">
        <v>3</v>
      </c>
      <c r="F6" s="7">
        <v>46</v>
      </c>
      <c r="G6" s="7">
        <v>40</v>
      </c>
      <c r="H6" s="7">
        <v>5</v>
      </c>
      <c r="I6" s="7">
        <v>116</v>
      </c>
      <c r="J6" s="7">
        <v>113</v>
      </c>
      <c r="K6" s="7">
        <v>1</v>
      </c>
      <c r="L6" s="7">
        <f>(figure_3[[#This Row],[Total decisions in time; major total (excluding PAs)]]+figure_3[[#This Row],[Total decisions in time; major total (PAs only)]])/figure_3[[#This Row],[Total decisions; major total (all)]]*100</f>
        <v>83.333333333333343</v>
      </c>
      <c r="M6" s="7">
        <f>(figure_3[[#This Row],[Total decisions in time; minor total (excluding PAs)]]+figure_3[[#This Row],[Total decisions in time; minor total (PAs only)]])/figure_3[[#This Row],[Total decisions; minor total (all)]]*100</f>
        <v>97.826086956521735</v>
      </c>
      <c r="N6" s="7">
        <f>(figure_3[[#This Row],[Total decisions in time; (other) total (excluding PAs)]]+figure_3[[#This Row],[Total decisions in time; (other) total (PAs only)]])/figure_3[[#This Row],[Total decisions; (other) total (all)]]*100</f>
        <v>98.275862068965509</v>
      </c>
    </row>
    <row r="7" spans="1:14" x14ac:dyDescent="0.2">
      <c r="A7" s="2" t="s">
        <v>52</v>
      </c>
      <c r="B7" s="2" t="s">
        <v>53</v>
      </c>
      <c r="C7" s="7">
        <v>7</v>
      </c>
      <c r="D7" s="7">
        <v>1</v>
      </c>
      <c r="E7" s="7">
        <v>4</v>
      </c>
      <c r="F7" s="7">
        <v>30</v>
      </c>
      <c r="G7" s="7">
        <v>7</v>
      </c>
      <c r="H7" s="7">
        <v>15</v>
      </c>
      <c r="I7" s="7">
        <v>49</v>
      </c>
      <c r="J7" s="7">
        <v>33</v>
      </c>
      <c r="K7" s="7">
        <v>7</v>
      </c>
      <c r="L7" s="7">
        <f>(figure_3[[#This Row],[Total decisions in time; major total (excluding PAs)]]+figure_3[[#This Row],[Total decisions in time; major total (PAs only)]])/figure_3[[#This Row],[Total decisions; major total (all)]]*100</f>
        <v>71.428571428571431</v>
      </c>
      <c r="M7" s="7">
        <f>(figure_3[[#This Row],[Total decisions in time; minor total (excluding PAs)]]+figure_3[[#This Row],[Total decisions in time; minor total (PAs only)]])/figure_3[[#This Row],[Total decisions; minor total (all)]]*100</f>
        <v>73.333333333333329</v>
      </c>
      <c r="N7" s="7">
        <f>(figure_3[[#This Row],[Total decisions in time; (other) total (excluding PAs)]]+figure_3[[#This Row],[Total decisions in time; (other) total (PAs only)]])/figure_3[[#This Row],[Total decisions; (other) total (all)]]*100</f>
        <v>81.632653061224488</v>
      </c>
    </row>
    <row r="8" spans="1:14" x14ac:dyDescent="0.2">
      <c r="A8" s="2" t="s">
        <v>54</v>
      </c>
      <c r="B8" s="2" t="s">
        <v>55</v>
      </c>
      <c r="C8" s="7">
        <v>5</v>
      </c>
      <c r="D8" s="7">
        <v>0</v>
      </c>
      <c r="E8" s="7">
        <v>5</v>
      </c>
      <c r="F8" s="7">
        <v>63</v>
      </c>
      <c r="G8" s="7">
        <v>17</v>
      </c>
      <c r="H8" s="7">
        <v>40</v>
      </c>
      <c r="I8" s="7">
        <v>155</v>
      </c>
      <c r="J8" s="7">
        <v>96</v>
      </c>
      <c r="K8" s="7">
        <v>52</v>
      </c>
      <c r="L8" s="7">
        <f>(figure_3[[#This Row],[Total decisions in time; major total (excluding PAs)]]+figure_3[[#This Row],[Total decisions in time; major total (PAs only)]])/figure_3[[#This Row],[Total decisions; major total (all)]]*100</f>
        <v>100</v>
      </c>
      <c r="M8" s="7">
        <f>(figure_3[[#This Row],[Total decisions in time; minor total (excluding PAs)]]+figure_3[[#This Row],[Total decisions in time; minor total (PAs only)]])/figure_3[[#This Row],[Total decisions; minor total (all)]]*100</f>
        <v>90.476190476190482</v>
      </c>
      <c r="N8" s="7">
        <f>(figure_3[[#This Row],[Total decisions in time; (other) total (excluding PAs)]]+figure_3[[#This Row],[Total decisions in time; (other) total (PAs only)]])/figure_3[[#This Row],[Total decisions; (other) total (all)]]*100</f>
        <v>95.483870967741936</v>
      </c>
    </row>
    <row r="9" spans="1:14" x14ac:dyDescent="0.2">
      <c r="A9" s="2" t="s">
        <v>56</v>
      </c>
      <c r="B9" s="2" t="s">
        <v>57</v>
      </c>
      <c r="C9" s="7">
        <v>6</v>
      </c>
      <c r="D9" s="7">
        <v>3</v>
      </c>
      <c r="E9" s="7">
        <v>3</v>
      </c>
      <c r="F9" s="7">
        <v>48</v>
      </c>
      <c r="G9" s="7">
        <v>22</v>
      </c>
      <c r="H9" s="7">
        <v>20</v>
      </c>
      <c r="I9" s="7">
        <v>143</v>
      </c>
      <c r="J9" s="7">
        <v>101</v>
      </c>
      <c r="K9" s="7">
        <v>34</v>
      </c>
      <c r="L9" s="7">
        <f>(figure_3[[#This Row],[Total decisions in time; major total (excluding PAs)]]+figure_3[[#This Row],[Total decisions in time; major total (PAs only)]])/figure_3[[#This Row],[Total decisions; major total (all)]]*100</f>
        <v>100</v>
      </c>
      <c r="M9" s="7">
        <f>(figure_3[[#This Row],[Total decisions in time; minor total (excluding PAs)]]+figure_3[[#This Row],[Total decisions in time; minor total (PAs only)]])/figure_3[[#This Row],[Total decisions; minor total (all)]]*100</f>
        <v>87.5</v>
      </c>
      <c r="N9" s="7">
        <f>(figure_3[[#This Row],[Total decisions in time; (other) total (excluding PAs)]]+figure_3[[#This Row],[Total decisions in time; (other) total (PAs only)]])/figure_3[[#This Row],[Total decisions; (other) total (all)]]*100</f>
        <v>94.4055944055944</v>
      </c>
    </row>
    <row r="10" spans="1:14" ht="30" x14ac:dyDescent="0.2">
      <c r="A10" s="2" t="s">
        <v>58</v>
      </c>
      <c r="B10" s="2" t="s">
        <v>59</v>
      </c>
      <c r="C10" s="7">
        <v>8</v>
      </c>
      <c r="D10" s="7">
        <v>0</v>
      </c>
      <c r="E10" s="7">
        <v>8</v>
      </c>
      <c r="F10" s="7">
        <v>26</v>
      </c>
      <c r="G10" s="7">
        <v>19</v>
      </c>
      <c r="H10" s="7">
        <v>7</v>
      </c>
      <c r="I10" s="7">
        <v>107</v>
      </c>
      <c r="J10" s="7">
        <v>100</v>
      </c>
      <c r="K10" s="7">
        <v>7</v>
      </c>
      <c r="L10" s="7">
        <f>(figure_3[[#This Row],[Total decisions in time; major total (excluding PAs)]]+figure_3[[#This Row],[Total decisions in time; major total (PAs only)]])/figure_3[[#This Row],[Total decisions; major total (all)]]*100</f>
        <v>100</v>
      </c>
      <c r="M10" s="7">
        <f>(figure_3[[#This Row],[Total decisions in time; minor total (excluding PAs)]]+figure_3[[#This Row],[Total decisions in time; minor total (PAs only)]])/figure_3[[#This Row],[Total decisions; minor total (all)]]*100</f>
        <v>100</v>
      </c>
      <c r="N10" s="7">
        <f>(figure_3[[#This Row],[Total decisions in time; (other) total (excluding PAs)]]+figure_3[[#This Row],[Total decisions in time; (other) total (PAs only)]])/figure_3[[#This Row],[Total decisions; (other) total (all)]]*100</f>
        <v>100</v>
      </c>
    </row>
    <row r="11" spans="1:14" x14ac:dyDescent="0.2">
      <c r="A11" s="2" t="s">
        <v>60</v>
      </c>
      <c r="B11" s="2" t="s">
        <v>61</v>
      </c>
      <c r="C11" s="7">
        <v>8</v>
      </c>
      <c r="D11" s="7">
        <v>1</v>
      </c>
      <c r="E11" s="7">
        <v>6</v>
      </c>
      <c r="F11" s="7">
        <v>183</v>
      </c>
      <c r="G11" s="7">
        <v>121</v>
      </c>
      <c r="H11" s="7">
        <v>45</v>
      </c>
      <c r="I11" s="7">
        <v>422</v>
      </c>
      <c r="J11" s="7">
        <v>349</v>
      </c>
      <c r="K11" s="7">
        <v>53</v>
      </c>
      <c r="L11" s="7">
        <f>(figure_3[[#This Row],[Total decisions in time; major total (excluding PAs)]]+figure_3[[#This Row],[Total decisions in time; major total (PAs only)]])/figure_3[[#This Row],[Total decisions; major total (all)]]*100</f>
        <v>87.5</v>
      </c>
      <c r="M11" s="7">
        <f>(figure_3[[#This Row],[Total decisions in time; minor total (excluding PAs)]]+figure_3[[#This Row],[Total decisions in time; minor total (PAs only)]])/figure_3[[#This Row],[Total decisions; minor total (all)]]*100</f>
        <v>90.710382513661202</v>
      </c>
      <c r="N11" s="7">
        <f>(figure_3[[#This Row],[Total decisions in time; (other) total (excluding PAs)]]+figure_3[[#This Row],[Total decisions in time; (other) total (PAs only)]])/figure_3[[#This Row],[Total decisions; (other) total (all)]]*100</f>
        <v>95.260663507109001</v>
      </c>
    </row>
    <row r="12" spans="1:14" x14ac:dyDescent="0.2">
      <c r="A12" s="2" t="s">
        <v>62</v>
      </c>
      <c r="B12" s="2" t="s">
        <v>63</v>
      </c>
      <c r="C12" s="7">
        <v>6</v>
      </c>
      <c r="D12" s="7">
        <v>0</v>
      </c>
      <c r="E12" s="7">
        <v>5</v>
      </c>
      <c r="F12" s="7">
        <v>29</v>
      </c>
      <c r="G12" s="7">
        <v>5</v>
      </c>
      <c r="H12" s="7">
        <v>20</v>
      </c>
      <c r="I12" s="7">
        <v>87</v>
      </c>
      <c r="J12" s="7">
        <v>47</v>
      </c>
      <c r="K12" s="7">
        <v>30</v>
      </c>
      <c r="L12" s="7">
        <f>(figure_3[[#This Row],[Total decisions in time; major total (excluding PAs)]]+figure_3[[#This Row],[Total decisions in time; major total (PAs only)]])/figure_3[[#This Row],[Total decisions; major total (all)]]*100</f>
        <v>83.333333333333343</v>
      </c>
      <c r="M12" s="7">
        <f>(figure_3[[#This Row],[Total decisions in time; minor total (excluding PAs)]]+figure_3[[#This Row],[Total decisions in time; minor total (PAs only)]])/figure_3[[#This Row],[Total decisions; minor total (all)]]*100</f>
        <v>86.206896551724128</v>
      </c>
      <c r="N12" s="7">
        <f>(figure_3[[#This Row],[Total decisions in time; (other) total (excluding PAs)]]+figure_3[[#This Row],[Total decisions in time; (other) total (PAs only)]])/figure_3[[#This Row],[Total decisions; (other) total (all)]]*100</f>
        <v>88.505747126436788</v>
      </c>
    </row>
    <row r="13" spans="1:14" x14ac:dyDescent="0.2">
      <c r="A13" s="2" t="s">
        <v>64</v>
      </c>
      <c r="B13" s="2" t="s">
        <v>65</v>
      </c>
      <c r="C13" s="7">
        <v>4</v>
      </c>
      <c r="D13" s="7">
        <v>2</v>
      </c>
      <c r="E13" s="7">
        <v>2</v>
      </c>
      <c r="F13" s="7">
        <v>41</v>
      </c>
      <c r="G13" s="7">
        <v>13</v>
      </c>
      <c r="H13" s="7">
        <v>18</v>
      </c>
      <c r="I13" s="7">
        <v>121</v>
      </c>
      <c r="J13" s="7">
        <v>62</v>
      </c>
      <c r="K13" s="7">
        <v>36</v>
      </c>
      <c r="L13" s="7">
        <f>(figure_3[[#This Row],[Total decisions in time; major total (excluding PAs)]]+figure_3[[#This Row],[Total decisions in time; major total (PAs only)]])/figure_3[[#This Row],[Total decisions; major total (all)]]*100</f>
        <v>100</v>
      </c>
      <c r="M13" s="7">
        <f>(figure_3[[#This Row],[Total decisions in time; minor total (excluding PAs)]]+figure_3[[#This Row],[Total decisions in time; minor total (PAs only)]])/figure_3[[#This Row],[Total decisions; minor total (all)]]*100</f>
        <v>75.609756097560975</v>
      </c>
      <c r="N13" s="7">
        <f>(figure_3[[#This Row],[Total decisions in time; (other) total (excluding PAs)]]+figure_3[[#This Row],[Total decisions in time; (other) total (PAs only)]])/figure_3[[#This Row],[Total decisions; (other) total (all)]]*100</f>
        <v>80.991735537190081</v>
      </c>
    </row>
    <row r="14" spans="1:14" ht="30" x14ac:dyDescent="0.2">
      <c r="A14" s="2" t="s">
        <v>66</v>
      </c>
      <c r="B14" s="2" t="s">
        <v>67</v>
      </c>
      <c r="C14" s="7">
        <v>5</v>
      </c>
      <c r="D14" s="7">
        <v>0</v>
      </c>
      <c r="E14" s="7">
        <v>5</v>
      </c>
      <c r="F14" s="7">
        <v>62</v>
      </c>
      <c r="G14" s="7">
        <v>15</v>
      </c>
      <c r="H14" s="7">
        <v>33</v>
      </c>
      <c r="I14" s="7">
        <v>148</v>
      </c>
      <c r="J14" s="7">
        <v>96</v>
      </c>
      <c r="K14" s="7">
        <v>35</v>
      </c>
      <c r="L14" s="7">
        <f>(figure_3[[#This Row],[Total decisions in time; major total (excluding PAs)]]+figure_3[[#This Row],[Total decisions in time; major total (PAs only)]])/figure_3[[#This Row],[Total decisions; major total (all)]]*100</f>
        <v>100</v>
      </c>
      <c r="M14" s="7">
        <f>(figure_3[[#This Row],[Total decisions in time; minor total (excluding PAs)]]+figure_3[[#This Row],[Total decisions in time; minor total (PAs only)]])/figure_3[[#This Row],[Total decisions; minor total (all)]]*100</f>
        <v>77.41935483870968</v>
      </c>
      <c r="N14" s="7">
        <f>(figure_3[[#This Row],[Total decisions in time; (other) total (excluding PAs)]]+figure_3[[#This Row],[Total decisions in time; (other) total (PAs only)]])/figure_3[[#This Row],[Total decisions; (other) total (all)]]*100</f>
        <v>88.513513513513516</v>
      </c>
    </row>
    <row r="15" spans="1:14" x14ac:dyDescent="0.2">
      <c r="A15" s="2" t="s">
        <v>68</v>
      </c>
      <c r="B15" s="2" t="s">
        <v>69</v>
      </c>
      <c r="C15" s="7">
        <v>7</v>
      </c>
      <c r="D15" s="7">
        <v>2</v>
      </c>
      <c r="E15" s="7">
        <v>3</v>
      </c>
      <c r="F15" s="7">
        <v>26</v>
      </c>
      <c r="G15" s="7">
        <v>10</v>
      </c>
      <c r="H15" s="7">
        <v>7</v>
      </c>
      <c r="I15" s="7">
        <v>72</v>
      </c>
      <c r="J15" s="7">
        <v>26</v>
      </c>
      <c r="K15" s="7">
        <v>20</v>
      </c>
      <c r="L15" s="7">
        <f>(figure_3[[#This Row],[Total decisions in time; major total (excluding PAs)]]+figure_3[[#This Row],[Total decisions in time; major total (PAs only)]])/figure_3[[#This Row],[Total decisions; major total (all)]]*100</f>
        <v>71.428571428571431</v>
      </c>
      <c r="M15" s="7">
        <f>(figure_3[[#This Row],[Total decisions in time; minor total (excluding PAs)]]+figure_3[[#This Row],[Total decisions in time; minor total (PAs only)]])/figure_3[[#This Row],[Total decisions; minor total (all)]]*100</f>
        <v>65.384615384615387</v>
      </c>
      <c r="N15" s="7">
        <f>(figure_3[[#This Row],[Total decisions in time; (other) total (excluding PAs)]]+figure_3[[#This Row],[Total decisions in time; (other) total (PAs only)]])/figure_3[[#This Row],[Total decisions; (other) total (all)]]*100</f>
        <v>63.888888888888886</v>
      </c>
    </row>
    <row r="16" spans="1:14" ht="30" x14ac:dyDescent="0.2">
      <c r="A16" s="2" t="s">
        <v>70</v>
      </c>
      <c r="B16" s="2" t="s">
        <v>71</v>
      </c>
      <c r="C16" s="7">
        <v>9</v>
      </c>
      <c r="D16" s="7">
        <v>2</v>
      </c>
      <c r="E16" s="7">
        <v>6</v>
      </c>
      <c r="F16" s="7">
        <v>88</v>
      </c>
      <c r="G16" s="7">
        <v>25</v>
      </c>
      <c r="H16" s="7">
        <v>45</v>
      </c>
      <c r="I16" s="7">
        <v>301</v>
      </c>
      <c r="J16" s="7">
        <v>144</v>
      </c>
      <c r="K16" s="7">
        <v>111</v>
      </c>
      <c r="L16" s="7">
        <f>(figure_3[[#This Row],[Total decisions in time; major total (excluding PAs)]]+figure_3[[#This Row],[Total decisions in time; major total (PAs only)]])/figure_3[[#This Row],[Total decisions; major total (all)]]*100</f>
        <v>88.888888888888886</v>
      </c>
      <c r="M16" s="7">
        <f>(figure_3[[#This Row],[Total decisions in time; minor total (excluding PAs)]]+figure_3[[#This Row],[Total decisions in time; minor total (PAs only)]])/figure_3[[#This Row],[Total decisions; minor total (all)]]*100</f>
        <v>79.545454545454547</v>
      </c>
      <c r="N16" s="7">
        <f>(figure_3[[#This Row],[Total decisions in time; (other) total (excluding PAs)]]+figure_3[[#This Row],[Total decisions in time; (other) total (PAs only)]])/figure_3[[#This Row],[Total decisions; (other) total (all)]]*100</f>
        <v>84.71760797342192</v>
      </c>
    </row>
    <row r="17" spans="1:14" x14ac:dyDescent="0.2">
      <c r="A17" s="2" t="s">
        <v>72</v>
      </c>
      <c r="B17" s="2" t="s">
        <v>73</v>
      </c>
      <c r="C17" s="7">
        <v>18</v>
      </c>
      <c r="D17" s="7">
        <v>1</v>
      </c>
      <c r="E17" s="7">
        <v>15</v>
      </c>
      <c r="F17" s="7">
        <v>67</v>
      </c>
      <c r="G17" s="7">
        <v>14</v>
      </c>
      <c r="H17" s="7">
        <v>27</v>
      </c>
      <c r="I17" s="7">
        <v>174</v>
      </c>
      <c r="J17" s="7">
        <v>97</v>
      </c>
      <c r="K17" s="7">
        <v>67</v>
      </c>
      <c r="L17" s="7">
        <f>(figure_3[[#This Row],[Total decisions in time; major total (excluding PAs)]]+figure_3[[#This Row],[Total decisions in time; major total (PAs only)]])/figure_3[[#This Row],[Total decisions; major total (all)]]*100</f>
        <v>88.888888888888886</v>
      </c>
      <c r="M17" s="7">
        <f>(figure_3[[#This Row],[Total decisions in time; minor total (excluding PAs)]]+figure_3[[#This Row],[Total decisions in time; minor total (PAs only)]])/figure_3[[#This Row],[Total decisions; minor total (all)]]*100</f>
        <v>61.194029850746269</v>
      </c>
      <c r="N17" s="7">
        <f>(figure_3[[#This Row],[Total decisions in time; (other) total (excluding PAs)]]+figure_3[[#This Row],[Total decisions in time; (other) total (PAs only)]])/figure_3[[#This Row],[Total decisions; (other) total (all)]]*100</f>
        <v>94.252873563218387</v>
      </c>
    </row>
    <row r="18" spans="1:14" x14ac:dyDescent="0.2">
      <c r="A18" s="2" t="s">
        <v>74</v>
      </c>
      <c r="B18" s="2" t="s">
        <v>75</v>
      </c>
      <c r="C18" s="7">
        <v>2</v>
      </c>
      <c r="D18" s="7">
        <v>0</v>
      </c>
      <c r="E18" s="7">
        <v>2</v>
      </c>
      <c r="F18" s="7">
        <v>46</v>
      </c>
      <c r="G18" s="7">
        <v>21</v>
      </c>
      <c r="H18" s="7">
        <v>21</v>
      </c>
      <c r="I18" s="7">
        <v>233</v>
      </c>
      <c r="J18" s="7">
        <v>182</v>
      </c>
      <c r="K18" s="7">
        <v>43</v>
      </c>
      <c r="L18" s="7">
        <f>(figure_3[[#This Row],[Total decisions in time; major total (excluding PAs)]]+figure_3[[#This Row],[Total decisions in time; major total (PAs only)]])/figure_3[[#This Row],[Total decisions; major total (all)]]*100</f>
        <v>100</v>
      </c>
      <c r="M18" s="7">
        <f>(figure_3[[#This Row],[Total decisions in time; minor total (excluding PAs)]]+figure_3[[#This Row],[Total decisions in time; minor total (PAs only)]])/figure_3[[#This Row],[Total decisions; minor total (all)]]*100</f>
        <v>91.304347826086953</v>
      </c>
      <c r="N18" s="7">
        <f>(figure_3[[#This Row],[Total decisions in time; (other) total (excluding PAs)]]+figure_3[[#This Row],[Total decisions in time; (other) total (PAs only)]])/figure_3[[#This Row],[Total decisions; (other) total (all)]]*100</f>
        <v>96.566523605150209</v>
      </c>
    </row>
    <row r="19" spans="1:14" x14ac:dyDescent="0.2">
      <c r="A19" s="2" t="s">
        <v>76</v>
      </c>
      <c r="B19" s="2" t="s">
        <v>77</v>
      </c>
      <c r="C19" s="7">
        <v>29</v>
      </c>
      <c r="D19" s="7">
        <v>3</v>
      </c>
      <c r="E19" s="7">
        <v>19</v>
      </c>
      <c r="F19" s="7">
        <v>155</v>
      </c>
      <c r="G19" s="7">
        <v>8</v>
      </c>
      <c r="H19" s="7">
        <v>91</v>
      </c>
      <c r="I19" s="7">
        <v>615</v>
      </c>
      <c r="J19" s="7">
        <v>74</v>
      </c>
      <c r="K19" s="7">
        <v>427</v>
      </c>
      <c r="L19" s="7">
        <f>(figure_3[[#This Row],[Total decisions in time; major total (excluding PAs)]]+figure_3[[#This Row],[Total decisions in time; major total (PAs only)]])/figure_3[[#This Row],[Total decisions; major total (all)]]*100</f>
        <v>75.862068965517238</v>
      </c>
      <c r="M19" s="7">
        <f>(figure_3[[#This Row],[Total decisions in time; minor total (excluding PAs)]]+figure_3[[#This Row],[Total decisions in time; minor total (PAs only)]])/figure_3[[#This Row],[Total decisions; minor total (all)]]*100</f>
        <v>63.87096774193548</v>
      </c>
      <c r="N19" s="7">
        <f>(figure_3[[#This Row],[Total decisions in time; (other) total (excluding PAs)]]+figure_3[[#This Row],[Total decisions in time; (other) total (PAs only)]])/figure_3[[#This Row],[Total decisions; (other) total (all)]]*100</f>
        <v>81.463414634146332</v>
      </c>
    </row>
    <row r="20" spans="1:14" x14ac:dyDescent="0.2">
      <c r="A20" s="2" t="s">
        <v>78</v>
      </c>
      <c r="B20" s="2" t="s">
        <v>79</v>
      </c>
      <c r="C20" s="7">
        <v>8</v>
      </c>
      <c r="D20" s="7">
        <v>1</v>
      </c>
      <c r="E20" s="7">
        <v>5</v>
      </c>
      <c r="F20" s="7">
        <v>28</v>
      </c>
      <c r="G20" s="7">
        <v>8</v>
      </c>
      <c r="H20" s="7">
        <v>16</v>
      </c>
      <c r="I20" s="7">
        <v>91</v>
      </c>
      <c r="J20" s="7">
        <v>51</v>
      </c>
      <c r="K20" s="7">
        <v>34</v>
      </c>
      <c r="L20" s="7">
        <f>(figure_3[[#This Row],[Total decisions in time; major total (excluding PAs)]]+figure_3[[#This Row],[Total decisions in time; major total (PAs only)]])/figure_3[[#This Row],[Total decisions; major total (all)]]*100</f>
        <v>75</v>
      </c>
      <c r="M20" s="7">
        <f>(figure_3[[#This Row],[Total decisions in time; minor total (excluding PAs)]]+figure_3[[#This Row],[Total decisions in time; minor total (PAs only)]])/figure_3[[#This Row],[Total decisions; minor total (all)]]*100</f>
        <v>85.714285714285708</v>
      </c>
      <c r="N20" s="7">
        <f>(figure_3[[#This Row],[Total decisions in time; (other) total (excluding PAs)]]+figure_3[[#This Row],[Total decisions in time; (other) total (PAs only)]])/figure_3[[#This Row],[Total decisions; (other) total (all)]]*100</f>
        <v>93.406593406593402</v>
      </c>
    </row>
    <row r="21" spans="1:14" ht="30" x14ac:dyDescent="0.2">
      <c r="A21" s="2" t="s">
        <v>80</v>
      </c>
      <c r="B21" s="2" t="s">
        <v>81</v>
      </c>
      <c r="C21" s="7">
        <v>6</v>
      </c>
      <c r="D21" s="7">
        <v>2</v>
      </c>
      <c r="E21" s="7">
        <v>4</v>
      </c>
      <c r="F21" s="7">
        <v>25</v>
      </c>
      <c r="G21" s="7">
        <v>10</v>
      </c>
      <c r="H21" s="7">
        <v>15</v>
      </c>
      <c r="I21" s="7">
        <v>72</v>
      </c>
      <c r="J21" s="7">
        <v>56</v>
      </c>
      <c r="K21" s="7">
        <v>16</v>
      </c>
      <c r="L21" s="7">
        <f>(figure_3[[#This Row],[Total decisions in time; major total (excluding PAs)]]+figure_3[[#This Row],[Total decisions in time; major total (PAs only)]])/figure_3[[#This Row],[Total decisions; major total (all)]]*100</f>
        <v>100</v>
      </c>
      <c r="M21" s="7">
        <f>(figure_3[[#This Row],[Total decisions in time; minor total (excluding PAs)]]+figure_3[[#This Row],[Total decisions in time; minor total (PAs only)]])/figure_3[[#This Row],[Total decisions; minor total (all)]]*100</f>
        <v>100</v>
      </c>
      <c r="N21" s="7">
        <f>(figure_3[[#This Row],[Total decisions in time; (other) total (excluding PAs)]]+figure_3[[#This Row],[Total decisions in time; (other) total (PAs only)]])/figure_3[[#This Row],[Total decisions; (other) total (all)]]*100</f>
        <v>100</v>
      </c>
    </row>
    <row r="22" spans="1:14" x14ac:dyDescent="0.2">
      <c r="A22" s="2" t="s">
        <v>82</v>
      </c>
      <c r="B22" s="2" t="s">
        <v>83</v>
      </c>
      <c r="C22" s="7">
        <v>3</v>
      </c>
      <c r="D22" s="7">
        <v>1</v>
      </c>
      <c r="E22" s="7">
        <v>0</v>
      </c>
      <c r="F22" s="7">
        <v>33</v>
      </c>
      <c r="G22" s="7">
        <v>4</v>
      </c>
      <c r="H22" s="7">
        <v>17</v>
      </c>
      <c r="I22" s="7">
        <v>43</v>
      </c>
      <c r="J22" s="7">
        <v>32</v>
      </c>
      <c r="K22" s="7">
        <v>8</v>
      </c>
      <c r="L22" s="7">
        <f>(figure_3[[#This Row],[Total decisions in time; major total (excluding PAs)]]+figure_3[[#This Row],[Total decisions in time; major total (PAs only)]])/figure_3[[#This Row],[Total decisions; major total (all)]]*100</f>
        <v>33.333333333333329</v>
      </c>
      <c r="M22" s="7">
        <f>(figure_3[[#This Row],[Total decisions in time; minor total (excluding PAs)]]+figure_3[[#This Row],[Total decisions in time; minor total (PAs only)]])/figure_3[[#This Row],[Total decisions; minor total (all)]]*100</f>
        <v>63.636363636363633</v>
      </c>
      <c r="N22" s="7">
        <f>(figure_3[[#This Row],[Total decisions in time; (other) total (excluding PAs)]]+figure_3[[#This Row],[Total decisions in time; (other) total (PAs only)]])/figure_3[[#This Row],[Total decisions; (other) total (all)]]*100</f>
        <v>93.023255813953483</v>
      </c>
    </row>
    <row r="23" spans="1:14" x14ac:dyDescent="0.2">
      <c r="A23" s="2" t="s">
        <v>84</v>
      </c>
      <c r="B23" s="2" t="s">
        <v>85</v>
      </c>
      <c r="C23" s="7">
        <v>1</v>
      </c>
      <c r="D23" s="7">
        <v>0</v>
      </c>
      <c r="E23" s="7">
        <v>1</v>
      </c>
      <c r="F23" s="7">
        <v>25</v>
      </c>
      <c r="G23" s="7">
        <v>15</v>
      </c>
      <c r="H23" s="7">
        <v>10</v>
      </c>
      <c r="I23" s="7">
        <v>39</v>
      </c>
      <c r="J23" s="7">
        <v>33</v>
      </c>
      <c r="K23" s="7">
        <v>5</v>
      </c>
      <c r="L23" s="7">
        <f>(figure_3[[#This Row],[Total decisions in time; major total (excluding PAs)]]+figure_3[[#This Row],[Total decisions in time; major total (PAs only)]])/figure_3[[#This Row],[Total decisions; major total (all)]]*100</f>
        <v>100</v>
      </c>
      <c r="M23" s="7">
        <f>(figure_3[[#This Row],[Total decisions in time; minor total (excluding PAs)]]+figure_3[[#This Row],[Total decisions in time; minor total (PAs only)]])/figure_3[[#This Row],[Total decisions; minor total (all)]]*100</f>
        <v>100</v>
      </c>
      <c r="N23" s="7">
        <f>(figure_3[[#This Row],[Total decisions in time; (other) total (excluding PAs)]]+figure_3[[#This Row],[Total decisions in time; (other) total (PAs only)]])/figure_3[[#This Row],[Total decisions; (other) total (all)]]*100</f>
        <v>97.435897435897431</v>
      </c>
    </row>
    <row r="24" spans="1:14" x14ac:dyDescent="0.2">
      <c r="A24" s="2" t="s">
        <v>86</v>
      </c>
      <c r="B24" s="2" t="s">
        <v>87</v>
      </c>
      <c r="C24" s="7">
        <v>5</v>
      </c>
      <c r="D24" s="7">
        <v>1</v>
      </c>
      <c r="E24" s="7">
        <v>3</v>
      </c>
      <c r="F24" s="7">
        <v>50</v>
      </c>
      <c r="G24" s="7">
        <v>13</v>
      </c>
      <c r="H24" s="7">
        <v>32</v>
      </c>
      <c r="I24" s="7">
        <v>157</v>
      </c>
      <c r="J24" s="7">
        <v>67</v>
      </c>
      <c r="K24" s="7">
        <v>56</v>
      </c>
      <c r="L24" s="7">
        <f>(figure_3[[#This Row],[Total decisions in time; major total (excluding PAs)]]+figure_3[[#This Row],[Total decisions in time; major total (PAs only)]])/figure_3[[#This Row],[Total decisions; major total (all)]]*100</f>
        <v>80</v>
      </c>
      <c r="M24" s="7">
        <f>(figure_3[[#This Row],[Total decisions in time; minor total (excluding PAs)]]+figure_3[[#This Row],[Total decisions in time; minor total (PAs only)]])/figure_3[[#This Row],[Total decisions; minor total (all)]]*100</f>
        <v>90</v>
      </c>
      <c r="N24" s="7">
        <f>(figure_3[[#This Row],[Total decisions in time; (other) total (excluding PAs)]]+figure_3[[#This Row],[Total decisions in time; (other) total (PAs only)]])/figure_3[[#This Row],[Total decisions; (other) total (all)]]*100</f>
        <v>78.343949044585997</v>
      </c>
    </row>
    <row r="25" spans="1:14" x14ac:dyDescent="0.2">
      <c r="A25" s="2" t="s">
        <v>88</v>
      </c>
      <c r="B25" s="2" t="s">
        <v>89</v>
      </c>
      <c r="C25" s="7">
        <v>11</v>
      </c>
      <c r="D25" s="7">
        <v>3</v>
      </c>
      <c r="E25" s="7">
        <v>4</v>
      </c>
      <c r="F25" s="7">
        <v>24</v>
      </c>
      <c r="G25" s="7">
        <v>7</v>
      </c>
      <c r="H25" s="7">
        <v>9</v>
      </c>
      <c r="I25" s="7">
        <v>42</v>
      </c>
      <c r="J25" s="7">
        <v>18</v>
      </c>
      <c r="K25" s="7">
        <v>18</v>
      </c>
      <c r="L25" s="7">
        <f>(figure_3[[#This Row],[Total decisions in time; major total (excluding PAs)]]+figure_3[[#This Row],[Total decisions in time; major total (PAs only)]])/figure_3[[#This Row],[Total decisions; major total (all)]]*100</f>
        <v>63.636363636363633</v>
      </c>
      <c r="M25" s="7">
        <f>(figure_3[[#This Row],[Total decisions in time; minor total (excluding PAs)]]+figure_3[[#This Row],[Total decisions in time; minor total (PAs only)]])/figure_3[[#This Row],[Total decisions; minor total (all)]]*100</f>
        <v>66.666666666666657</v>
      </c>
      <c r="N25" s="7">
        <f>(figure_3[[#This Row],[Total decisions in time; (other) total (excluding PAs)]]+figure_3[[#This Row],[Total decisions in time; (other) total (PAs only)]])/figure_3[[#This Row],[Total decisions; (other) total (all)]]*100</f>
        <v>85.714285714285708</v>
      </c>
    </row>
    <row r="26" spans="1:14" ht="45" x14ac:dyDescent="0.2">
      <c r="A26" s="2" t="s">
        <v>90</v>
      </c>
      <c r="B26" s="2" t="s">
        <v>91</v>
      </c>
      <c r="C26" s="7">
        <v>17</v>
      </c>
      <c r="D26" s="7">
        <v>2</v>
      </c>
      <c r="E26" s="7">
        <v>13</v>
      </c>
      <c r="F26" s="7">
        <v>151</v>
      </c>
      <c r="G26" s="7">
        <v>21</v>
      </c>
      <c r="H26" s="7">
        <v>93</v>
      </c>
      <c r="I26" s="7">
        <v>304</v>
      </c>
      <c r="J26" s="7">
        <v>104</v>
      </c>
      <c r="K26" s="7">
        <v>147</v>
      </c>
      <c r="L26" s="7">
        <f>(figure_3[[#This Row],[Total decisions in time; major total (excluding PAs)]]+figure_3[[#This Row],[Total decisions in time; major total (PAs only)]])/figure_3[[#This Row],[Total decisions; major total (all)]]*100</f>
        <v>88.235294117647058</v>
      </c>
      <c r="M26" s="7">
        <f>(figure_3[[#This Row],[Total decisions in time; minor total (excluding PAs)]]+figure_3[[#This Row],[Total decisions in time; minor total (PAs only)]])/figure_3[[#This Row],[Total decisions; minor total (all)]]*100</f>
        <v>75.496688741721854</v>
      </c>
      <c r="N26" s="7">
        <f>(figure_3[[#This Row],[Total decisions in time; (other) total (excluding PAs)]]+figure_3[[#This Row],[Total decisions in time; (other) total (PAs only)]])/figure_3[[#This Row],[Total decisions; (other) total (all)]]*100</f>
        <v>82.56578947368422</v>
      </c>
    </row>
    <row r="27" spans="1:14" x14ac:dyDescent="0.2">
      <c r="A27" s="2" t="s">
        <v>92</v>
      </c>
      <c r="B27" s="2" t="s">
        <v>93</v>
      </c>
      <c r="C27" s="7">
        <v>5</v>
      </c>
      <c r="D27" s="7">
        <v>0</v>
      </c>
      <c r="E27" s="7">
        <v>5</v>
      </c>
      <c r="F27" s="7">
        <v>38</v>
      </c>
      <c r="G27" s="7">
        <v>4</v>
      </c>
      <c r="H27" s="7">
        <v>25</v>
      </c>
      <c r="I27" s="7">
        <v>95</v>
      </c>
      <c r="J27" s="7">
        <v>33</v>
      </c>
      <c r="K27" s="7">
        <v>59</v>
      </c>
      <c r="L27" s="7">
        <f>(figure_3[[#This Row],[Total decisions in time; major total (excluding PAs)]]+figure_3[[#This Row],[Total decisions in time; major total (PAs only)]])/figure_3[[#This Row],[Total decisions; major total (all)]]*100</f>
        <v>100</v>
      </c>
      <c r="M27" s="7">
        <f>(figure_3[[#This Row],[Total decisions in time; minor total (excluding PAs)]]+figure_3[[#This Row],[Total decisions in time; minor total (PAs only)]])/figure_3[[#This Row],[Total decisions; minor total (all)]]*100</f>
        <v>76.31578947368422</v>
      </c>
      <c r="N27" s="7">
        <f>(figure_3[[#This Row],[Total decisions in time; (other) total (excluding PAs)]]+figure_3[[#This Row],[Total decisions in time; (other) total (PAs only)]])/figure_3[[#This Row],[Total decisions; (other) total (all)]]*100</f>
        <v>96.84210526315789</v>
      </c>
    </row>
    <row r="28" spans="1:14" x14ac:dyDescent="0.2">
      <c r="A28" s="2" t="s">
        <v>94</v>
      </c>
      <c r="B28" s="2" t="s">
        <v>95</v>
      </c>
      <c r="C28" s="7">
        <v>6</v>
      </c>
      <c r="D28" s="7">
        <v>1</v>
      </c>
      <c r="E28" s="7">
        <v>4</v>
      </c>
      <c r="F28" s="7">
        <v>145</v>
      </c>
      <c r="G28" s="7">
        <v>64</v>
      </c>
      <c r="H28" s="7">
        <v>46</v>
      </c>
      <c r="I28" s="7">
        <v>388</v>
      </c>
      <c r="J28" s="7">
        <v>235</v>
      </c>
      <c r="K28" s="7">
        <v>78</v>
      </c>
      <c r="L28" s="7">
        <f>(figure_3[[#This Row],[Total decisions in time; major total (excluding PAs)]]+figure_3[[#This Row],[Total decisions in time; major total (PAs only)]])/figure_3[[#This Row],[Total decisions; major total (all)]]*100</f>
        <v>83.333333333333343</v>
      </c>
      <c r="M28" s="7">
        <f>(figure_3[[#This Row],[Total decisions in time; minor total (excluding PAs)]]+figure_3[[#This Row],[Total decisions in time; minor total (PAs only)]])/figure_3[[#This Row],[Total decisions; minor total (all)]]*100</f>
        <v>75.862068965517238</v>
      </c>
      <c r="N28" s="7">
        <f>(figure_3[[#This Row],[Total decisions in time; (other) total (excluding PAs)]]+figure_3[[#This Row],[Total decisions in time; (other) total (PAs only)]])/figure_3[[#This Row],[Total decisions; (other) total (all)]]*100</f>
        <v>80.670103092783506</v>
      </c>
    </row>
    <row r="29" spans="1:14" x14ac:dyDescent="0.2">
      <c r="A29" s="2" t="s">
        <v>96</v>
      </c>
      <c r="B29" s="2" t="s">
        <v>97</v>
      </c>
      <c r="C29" s="7">
        <v>11</v>
      </c>
      <c r="D29" s="7">
        <v>2</v>
      </c>
      <c r="E29" s="7">
        <v>9</v>
      </c>
      <c r="F29" s="7">
        <v>60</v>
      </c>
      <c r="G29" s="7">
        <v>29</v>
      </c>
      <c r="H29" s="7">
        <v>29</v>
      </c>
      <c r="I29" s="7">
        <v>134</v>
      </c>
      <c r="J29" s="7">
        <v>99</v>
      </c>
      <c r="K29" s="7">
        <v>29</v>
      </c>
      <c r="L29" s="7">
        <f>(figure_3[[#This Row],[Total decisions in time; major total (excluding PAs)]]+figure_3[[#This Row],[Total decisions in time; major total (PAs only)]])/figure_3[[#This Row],[Total decisions; major total (all)]]*100</f>
        <v>100</v>
      </c>
      <c r="M29" s="7">
        <f>(figure_3[[#This Row],[Total decisions in time; minor total (excluding PAs)]]+figure_3[[#This Row],[Total decisions in time; minor total (PAs only)]])/figure_3[[#This Row],[Total decisions; minor total (all)]]*100</f>
        <v>96.666666666666671</v>
      </c>
      <c r="N29" s="7">
        <f>(figure_3[[#This Row],[Total decisions in time; (other) total (excluding PAs)]]+figure_3[[#This Row],[Total decisions in time; (other) total (PAs only)]])/figure_3[[#This Row],[Total decisions; (other) total (all)]]*100</f>
        <v>95.522388059701484</v>
      </c>
    </row>
    <row r="30" spans="1:14" x14ac:dyDescent="0.2">
      <c r="A30" s="2" t="s">
        <v>98</v>
      </c>
      <c r="B30" s="2" t="s">
        <v>99</v>
      </c>
      <c r="C30" s="7">
        <v>7</v>
      </c>
      <c r="D30" s="7">
        <v>1</v>
      </c>
      <c r="E30" s="7">
        <v>5</v>
      </c>
      <c r="F30" s="7">
        <v>66</v>
      </c>
      <c r="G30" s="7">
        <v>18</v>
      </c>
      <c r="H30" s="7">
        <v>34</v>
      </c>
      <c r="I30" s="7">
        <v>116</v>
      </c>
      <c r="J30" s="7">
        <v>79</v>
      </c>
      <c r="K30" s="7">
        <v>35</v>
      </c>
      <c r="L30" s="7">
        <f>(figure_3[[#This Row],[Total decisions in time; major total (excluding PAs)]]+figure_3[[#This Row],[Total decisions in time; major total (PAs only)]])/figure_3[[#This Row],[Total decisions; major total (all)]]*100</f>
        <v>85.714285714285708</v>
      </c>
      <c r="M30" s="7">
        <f>(figure_3[[#This Row],[Total decisions in time; minor total (excluding PAs)]]+figure_3[[#This Row],[Total decisions in time; minor total (PAs only)]])/figure_3[[#This Row],[Total decisions; minor total (all)]]*100</f>
        <v>78.787878787878782</v>
      </c>
      <c r="N30" s="7">
        <f>(figure_3[[#This Row],[Total decisions in time; (other) total (excluding PAs)]]+figure_3[[#This Row],[Total decisions in time; (other) total (PAs only)]])/figure_3[[#This Row],[Total decisions; (other) total (all)]]*100</f>
        <v>98.275862068965509</v>
      </c>
    </row>
    <row r="31" spans="1:14" x14ac:dyDescent="0.2">
      <c r="A31" s="2" t="s">
        <v>100</v>
      </c>
      <c r="B31" s="2" t="s">
        <v>101</v>
      </c>
      <c r="C31" s="7">
        <v>3</v>
      </c>
      <c r="D31" s="7">
        <v>0</v>
      </c>
      <c r="E31" s="7">
        <v>3</v>
      </c>
      <c r="F31" s="7">
        <v>180</v>
      </c>
      <c r="G31" s="7">
        <v>99</v>
      </c>
      <c r="H31" s="7">
        <v>64</v>
      </c>
      <c r="I31" s="7">
        <v>293</v>
      </c>
      <c r="J31" s="7">
        <v>202</v>
      </c>
      <c r="K31" s="7">
        <v>84</v>
      </c>
      <c r="L31" s="7">
        <f>(figure_3[[#This Row],[Total decisions in time; major total (excluding PAs)]]+figure_3[[#This Row],[Total decisions in time; major total (PAs only)]])/figure_3[[#This Row],[Total decisions; major total (all)]]*100</f>
        <v>100</v>
      </c>
      <c r="M31" s="7">
        <f>(figure_3[[#This Row],[Total decisions in time; minor total (excluding PAs)]]+figure_3[[#This Row],[Total decisions in time; minor total (PAs only)]])/figure_3[[#This Row],[Total decisions; minor total (all)]]*100</f>
        <v>90.555555555555557</v>
      </c>
      <c r="N31" s="7">
        <f>(figure_3[[#This Row],[Total decisions in time; (other) total (excluding PAs)]]+figure_3[[#This Row],[Total decisions in time; (other) total (PAs only)]])/figure_3[[#This Row],[Total decisions; (other) total (all)]]*100</f>
        <v>97.610921501706486</v>
      </c>
    </row>
    <row r="32" spans="1:14" x14ac:dyDescent="0.2">
      <c r="A32" s="2" t="s">
        <v>102</v>
      </c>
      <c r="B32" s="2" t="s">
        <v>103</v>
      </c>
      <c r="C32" s="7">
        <v>4</v>
      </c>
      <c r="D32" s="7">
        <v>2</v>
      </c>
      <c r="E32" s="7">
        <v>2</v>
      </c>
      <c r="F32" s="7">
        <v>41</v>
      </c>
      <c r="G32" s="7">
        <v>12</v>
      </c>
      <c r="H32" s="7">
        <v>25</v>
      </c>
      <c r="I32" s="7">
        <v>131</v>
      </c>
      <c r="J32" s="7">
        <v>47</v>
      </c>
      <c r="K32" s="7">
        <v>79</v>
      </c>
      <c r="L32" s="7">
        <f>(figure_3[[#This Row],[Total decisions in time; major total (excluding PAs)]]+figure_3[[#This Row],[Total decisions in time; major total (PAs only)]])/figure_3[[#This Row],[Total decisions; major total (all)]]*100</f>
        <v>100</v>
      </c>
      <c r="M32" s="7">
        <f>(figure_3[[#This Row],[Total decisions in time; minor total (excluding PAs)]]+figure_3[[#This Row],[Total decisions in time; minor total (PAs only)]])/figure_3[[#This Row],[Total decisions; minor total (all)]]*100</f>
        <v>90.243902439024396</v>
      </c>
      <c r="N32" s="7">
        <f>(figure_3[[#This Row],[Total decisions in time; (other) total (excluding PAs)]]+figure_3[[#This Row],[Total decisions in time; (other) total (PAs only)]])/figure_3[[#This Row],[Total decisions; (other) total (all)]]*100</f>
        <v>96.18320610687023</v>
      </c>
    </row>
    <row r="33" spans="1:14" x14ac:dyDescent="0.2">
      <c r="A33" s="2" t="s">
        <v>104</v>
      </c>
      <c r="B33" s="2" t="s">
        <v>105</v>
      </c>
      <c r="C33" s="7">
        <v>10</v>
      </c>
      <c r="D33" s="7">
        <v>2</v>
      </c>
      <c r="E33" s="7">
        <v>8</v>
      </c>
      <c r="F33" s="7">
        <v>133</v>
      </c>
      <c r="G33" s="7">
        <v>46</v>
      </c>
      <c r="H33" s="7">
        <v>72</v>
      </c>
      <c r="I33" s="7">
        <v>232</v>
      </c>
      <c r="J33" s="7">
        <v>114</v>
      </c>
      <c r="K33" s="7">
        <v>66</v>
      </c>
      <c r="L33" s="7">
        <f>(figure_3[[#This Row],[Total decisions in time; major total (excluding PAs)]]+figure_3[[#This Row],[Total decisions in time; major total (PAs only)]])/figure_3[[#This Row],[Total decisions; major total (all)]]*100</f>
        <v>100</v>
      </c>
      <c r="M33" s="7">
        <f>(figure_3[[#This Row],[Total decisions in time; minor total (excluding PAs)]]+figure_3[[#This Row],[Total decisions in time; minor total (PAs only)]])/figure_3[[#This Row],[Total decisions; minor total (all)]]*100</f>
        <v>88.721804511278194</v>
      </c>
      <c r="N33" s="7">
        <f>(figure_3[[#This Row],[Total decisions in time; (other) total (excluding PAs)]]+figure_3[[#This Row],[Total decisions in time; (other) total (PAs only)]])/figure_3[[#This Row],[Total decisions; (other) total (all)]]*100</f>
        <v>77.58620689655173</v>
      </c>
    </row>
    <row r="34" spans="1:14" x14ac:dyDescent="0.2">
      <c r="A34" s="2" t="s">
        <v>106</v>
      </c>
      <c r="B34" s="2" t="s">
        <v>107</v>
      </c>
      <c r="C34" s="7">
        <v>17</v>
      </c>
      <c r="D34" s="7">
        <v>1</v>
      </c>
      <c r="E34" s="7">
        <v>14</v>
      </c>
      <c r="F34" s="7">
        <v>169</v>
      </c>
      <c r="G34" s="7">
        <v>50</v>
      </c>
      <c r="H34" s="7">
        <v>82</v>
      </c>
      <c r="I34" s="7">
        <v>343</v>
      </c>
      <c r="J34" s="7">
        <v>222</v>
      </c>
      <c r="K34" s="7">
        <v>83</v>
      </c>
      <c r="L34" s="7">
        <f>(figure_3[[#This Row],[Total decisions in time; major total (excluding PAs)]]+figure_3[[#This Row],[Total decisions in time; major total (PAs only)]])/figure_3[[#This Row],[Total decisions; major total (all)]]*100</f>
        <v>88.235294117647058</v>
      </c>
      <c r="M34" s="7">
        <f>(figure_3[[#This Row],[Total decisions in time; minor total (excluding PAs)]]+figure_3[[#This Row],[Total decisions in time; minor total (PAs only)]])/figure_3[[#This Row],[Total decisions; minor total (all)]]*100</f>
        <v>78.10650887573965</v>
      </c>
      <c r="N34" s="7">
        <f>(figure_3[[#This Row],[Total decisions in time; (other) total (excluding PAs)]]+figure_3[[#This Row],[Total decisions in time; (other) total (PAs only)]])/figure_3[[#This Row],[Total decisions; (other) total (all)]]*100</f>
        <v>88.921282798833829</v>
      </c>
    </row>
    <row r="35" spans="1:14" x14ac:dyDescent="0.2">
      <c r="A35" s="2" t="s">
        <v>108</v>
      </c>
      <c r="B35" s="2" t="s">
        <v>109</v>
      </c>
      <c r="C35" s="7">
        <v>10</v>
      </c>
      <c r="D35" s="7">
        <v>1</v>
      </c>
      <c r="E35" s="7">
        <v>9</v>
      </c>
      <c r="F35" s="7">
        <v>48</v>
      </c>
      <c r="G35" s="7">
        <v>15</v>
      </c>
      <c r="H35" s="7">
        <v>26</v>
      </c>
      <c r="I35" s="7">
        <v>125</v>
      </c>
      <c r="J35" s="7">
        <v>82</v>
      </c>
      <c r="K35" s="7">
        <v>40</v>
      </c>
      <c r="L35" s="7">
        <f>(figure_3[[#This Row],[Total decisions in time; major total (excluding PAs)]]+figure_3[[#This Row],[Total decisions in time; major total (PAs only)]])/figure_3[[#This Row],[Total decisions; major total (all)]]*100</f>
        <v>100</v>
      </c>
      <c r="M35" s="7">
        <f>(figure_3[[#This Row],[Total decisions in time; minor total (excluding PAs)]]+figure_3[[#This Row],[Total decisions in time; minor total (PAs only)]])/figure_3[[#This Row],[Total decisions; minor total (all)]]*100</f>
        <v>85.416666666666657</v>
      </c>
      <c r="N35" s="7">
        <f>(figure_3[[#This Row],[Total decisions in time; (other) total (excluding PAs)]]+figure_3[[#This Row],[Total decisions in time; (other) total (PAs only)]])/figure_3[[#This Row],[Total decisions; (other) total (all)]]*100</f>
        <v>97.6</v>
      </c>
    </row>
    <row r="36" spans="1:14" x14ac:dyDescent="0.2">
      <c r="A36" s="2" t="s">
        <v>110</v>
      </c>
      <c r="B36" s="2" t="s">
        <v>111</v>
      </c>
      <c r="C36" s="7">
        <v>4</v>
      </c>
      <c r="D36" s="7">
        <v>0</v>
      </c>
      <c r="E36" s="7">
        <v>4</v>
      </c>
      <c r="F36" s="7">
        <v>140</v>
      </c>
      <c r="G36" s="7">
        <v>43</v>
      </c>
      <c r="H36" s="7">
        <v>54</v>
      </c>
      <c r="I36" s="7">
        <v>385</v>
      </c>
      <c r="J36" s="7">
        <v>251</v>
      </c>
      <c r="K36" s="7">
        <v>80</v>
      </c>
      <c r="L36" s="7">
        <f>(figure_3[[#This Row],[Total decisions in time; major total (excluding PAs)]]+figure_3[[#This Row],[Total decisions in time; major total (PAs only)]])/figure_3[[#This Row],[Total decisions; major total (all)]]*100</f>
        <v>100</v>
      </c>
      <c r="M36" s="7">
        <f>(figure_3[[#This Row],[Total decisions in time; minor total (excluding PAs)]]+figure_3[[#This Row],[Total decisions in time; minor total (PAs only)]])/figure_3[[#This Row],[Total decisions; minor total (all)]]*100</f>
        <v>69.285714285714278</v>
      </c>
      <c r="N36" s="7">
        <f>(figure_3[[#This Row],[Total decisions in time; (other) total (excluding PAs)]]+figure_3[[#This Row],[Total decisions in time; (other) total (PAs only)]])/figure_3[[#This Row],[Total decisions; (other) total (all)]]*100</f>
        <v>85.974025974025963</v>
      </c>
    </row>
    <row r="37" spans="1:14" x14ac:dyDescent="0.2">
      <c r="A37" s="2" t="s">
        <v>112</v>
      </c>
      <c r="B37" s="2" t="s">
        <v>113</v>
      </c>
      <c r="C37" s="7">
        <v>3</v>
      </c>
      <c r="D37" s="7">
        <v>0</v>
      </c>
      <c r="E37" s="7">
        <v>3</v>
      </c>
      <c r="F37" s="7">
        <v>21</v>
      </c>
      <c r="G37" s="7">
        <v>9</v>
      </c>
      <c r="H37" s="7">
        <v>9</v>
      </c>
      <c r="I37" s="7">
        <v>92</v>
      </c>
      <c r="J37" s="7">
        <v>54</v>
      </c>
      <c r="K37" s="7">
        <v>29</v>
      </c>
      <c r="L37" s="7">
        <f>(figure_3[[#This Row],[Total decisions in time; major total (excluding PAs)]]+figure_3[[#This Row],[Total decisions in time; major total (PAs only)]])/figure_3[[#This Row],[Total decisions; major total (all)]]*100</f>
        <v>100</v>
      </c>
      <c r="M37" s="7">
        <f>(figure_3[[#This Row],[Total decisions in time; minor total (excluding PAs)]]+figure_3[[#This Row],[Total decisions in time; minor total (PAs only)]])/figure_3[[#This Row],[Total decisions; minor total (all)]]*100</f>
        <v>85.714285714285708</v>
      </c>
      <c r="N37" s="7">
        <f>(figure_3[[#This Row],[Total decisions in time; (other) total (excluding PAs)]]+figure_3[[#This Row],[Total decisions in time; (other) total (PAs only)]])/figure_3[[#This Row],[Total decisions; (other) total (all)]]*100</f>
        <v>90.217391304347828</v>
      </c>
    </row>
    <row r="38" spans="1:14" x14ac:dyDescent="0.2">
      <c r="A38" s="2" t="s">
        <v>114</v>
      </c>
      <c r="B38" s="2" t="s">
        <v>115</v>
      </c>
      <c r="C38" s="7">
        <v>7</v>
      </c>
      <c r="D38" s="7">
        <v>0</v>
      </c>
      <c r="E38" s="7">
        <v>7</v>
      </c>
      <c r="F38" s="7">
        <v>23</v>
      </c>
      <c r="G38" s="7">
        <v>3</v>
      </c>
      <c r="H38" s="7">
        <v>16</v>
      </c>
      <c r="I38" s="7">
        <v>78</v>
      </c>
      <c r="J38" s="7">
        <v>40</v>
      </c>
      <c r="K38" s="7">
        <v>31</v>
      </c>
      <c r="L38" s="7">
        <f>(figure_3[[#This Row],[Total decisions in time; major total (excluding PAs)]]+figure_3[[#This Row],[Total decisions in time; major total (PAs only)]])/figure_3[[#This Row],[Total decisions; major total (all)]]*100</f>
        <v>100</v>
      </c>
      <c r="M38" s="7">
        <f>(figure_3[[#This Row],[Total decisions in time; minor total (excluding PAs)]]+figure_3[[#This Row],[Total decisions in time; minor total (PAs only)]])/figure_3[[#This Row],[Total decisions; minor total (all)]]*100</f>
        <v>82.608695652173907</v>
      </c>
      <c r="N38" s="7">
        <f>(figure_3[[#This Row],[Total decisions in time; (other) total (excluding PAs)]]+figure_3[[#This Row],[Total decisions in time; (other) total (PAs only)]])/figure_3[[#This Row],[Total decisions; (other) total (all)]]*100</f>
        <v>91.025641025641022</v>
      </c>
    </row>
    <row r="39" spans="1:14" x14ac:dyDescent="0.2">
      <c r="A39" s="2" t="s">
        <v>116</v>
      </c>
      <c r="B39" s="2" t="s">
        <v>117</v>
      </c>
      <c r="C39" s="7">
        <v>10</v>
      </c>
      <c r="D39" s="7">
        <v>3</v>
      </c>
      <c r="E39" s="7">
        <v>4</v>
      </c>
      <c r="F39" s="7">
        <v>26</v>
      </c>
      <c r="G39" s="7">
        <v>8</v>
      </c>
      <c r="H39" s="7">
        <v>17</v>
      </c>
      <c r="I39" s="7">
        <v>95</v>
      </c>
      <c r="J39" s="7">
        <v>55</v>
      </c>
      <c r="K39" s="7">
        <v>34</v>
      </c>
      <c r="L39" s="7">
        <f>(figure_3[[#This Row],[Total decisions in time; major total (excluding PAs)]]+figure_3[[#This Row],[Total decisions in time; major total (PAs only)]])/figure_3[[#This Row],[Total decisions; major total (all)]]*100</f>
        <v>70</v>
      </c>
      <c r="M39" s="7">
        <f>(figure_3[[#This Row],[Total decisions in time; minor total (excluding PAs)]]+figure_3[[#This Row],[Total decisions in time; minor total (PAs only)]])/figure_3[[#This Row],[Total decisions; minor total (all)]]*100</f>
        <v>96.15384615384616</v>
      </c>
      <c r="N39" s="7">
        <f>(figure_3[[#This Row],[Total decisions in time; (other) total (excluding PAs)]]+figure_3[[#This Row],[Total decisions in time; (other) total (PAs only)]])/figure_3[[#This Row],[Total decisions; (other) total (all)]]*100</f>
        <v>93.684210526315795</v>
      </c>
    </row>
    <row r="40" spans="1:14" x14ac:dyDescent="0.2">
      <c r="A40" s="2" t="s">
        <v>118</v>
      </c>
      <c r="B40" s="2" t="s">
        <v>119</v>
      </c>
      <c r="C40" s="7">
        <v>34</v>
      </c>
      <c r="D40" s="7">
        <v>9</v>
      </c>
      <c r="E40" s="7">
        <v>23</v>
      </c>
      <c r="F40" s="7">
        <v>233</v>
      </c>
      <c r="G40" s="7">
        <v>65</v>
      </c>
      <c r="H40" s="7">
        <v>124</v>
      </c>
      <c r="I40" s="7">
        <v>855</v>
      </c>
      <c r="J40" s="7">
        <v>475</v>
      </c>
      <c r="K40" s="7">
        <v>309</v>
      </c>
      <c r="L40" s="7">
        <f>(figure_3[[#This Row],[Total decisions in time; major total (excluding PAs)]]+figure_3[[#This Row],[Total decisions in time; major total (PAs only)]])/figure_3[[#This Row],[Total decisions; major total (all)]]*100</f>
        <v>94.117647058823522</v>
      </c>
      <c r="M40" s="7">
        <f>(figure_3[[#This Row],[Total decisions in time; minor total (excluding PAs)]]+figure_3[[#This Row],[Total decisions in time; minor total (PAs only)]])/figure_3[[#This Row],[Total decisions; minor total (all)]]*100</f>
        <v>81.115879828326172</v>
      </c>
      <c r="N40" s="7">
        <f>(figure_3[[#This Row],[Total decisions in time; (other) total (excluding PAs)]]+figure_3[[#This Row],[Total decisions in time; (other) total (PAs only)]])/figure_3[[#This Row],[Total decisions; (other) total (all)]]*100</f>
        <v>91.695906432748544</v>
      </c>
    </row>
    <row r="41" spans="1:14" x14ac:dyDescent="0.2">
      <c r="A41" s="2" t="s">
        <v>120</v>
      </c>
      <c r="B41" s="2" t="s">
        <v>121</v>
      </c>
      <c r="C41" s="7">
        <v>5</v>
      </c>
      <c r="D41" s="7">
        <v>0</v>
      </c>
      <c r="E41" s="7">
        <v>5</v>
      </c>
      <c r="F41" s="7">
        <v>27</v>
      </c>
      <c r="G41" s="7">
        <v>10</v>
      </c>
      <c r="H41" s="7">
        <v>14</v>
      </c>
      <c r="I41" s="7">
        <v>38</v>
      </c>
      <c r="J41" s="7">
        <v>25</v>
      </c>
      <c r="K41" s="7">
        <v>11</v>
      </c>
      <c r="L41" s="7">
        <f>(figure_3[[#This Row],[Total decisions in time; major total (excluding PAs)]]+figure_3[[#This Row],[Total decisions in time; major total (PAs only)]])/figure_3[[#This Row],[Total decisions; major total (all)]]*100</f>
        <v>100</v>
      </c>
      <c r="M41" s="7">
        <f>(figure_3[[#This Row],[Total decisions in time; minor total (excluding PAs)]]+figure_3[[#This Row],[Total decisions in time; minor total (PAs only)]])/figure_3[[#This Row],[Total decisions; minor total (all)]]*100</f>
        <v>88.888888888888886</v>
      </c>
      <c r="N41" s="7">
        <f>(figure_3[[#This Row],[Total decisions in time; (other) total (excluding PAs)]]+figure_3[[#This Row],[Total decisions in time; (other) total (PAs only)]])/figure_3[[#This Row],[Total decisions; (other) total (all)]]*100</f>
        <v>94.73684210526315</v>
      </c>
    </row>
    <row r="42" spans="1:14" x14ac:dyDescent="0.2">
      <c r="A42" s="2" t="s">
        <v>122</v>
      </c>
      <c r="B42" s="2" t="s">
        <v>123</v>
      </c>
      <c r="C42" s="7">
        <v>10</v>
      </c>
      <c r="D42" s="7">
        <v>4</v>
      </c>
      <c r="E42" s="7">
        <v>6</v>
      </c>
      <c r="F42" s="7">
        <v>33</v>
      </c>
      <c r="G42" s="7">
        <v>17</v>
      </c>
      <c r="H42" s="7">
        <v>16</v>
      </c>
      <c r="I42" s="7">
        <v>145</v>
      </c>
      <c r="J42" s="7">
        <v>102</v>
      </c>
      <c r="K42" s="7">
        <v>43</v>
      </c>
      <c r="L42" s="7">
        <f>(figure_3[[#This Row],[Total decisions in time; major total (excluding PAs)]]+figure_3[[#This Row],[Total decisions in time; major total (PAs only)]])/figure_3[[#This Row],[Total decisions; major total (all)]]*100</f>
        <v>100</v>
      </c>
      <c r="M42" s="7">
        <f>(figure_3[[#This Row],[Total decisions in time; minor total (excluding PAs)]]+figure_3[[#This Row],[Total decisions in time; minor total (PAs only)]])/figure_3[[#This Row],[Total decisions; minor total (all)]]*100</f>
        <v>100</v>
      </c>
      <c r="N42" s="7">
        <f>(figure_3[[#This Row],[Total decisions in time; (other) total (excluding PAs)]]+figure_3[[#This Row],[Total decisions in time; (other) total (PAs only)]])/figure_3[[#This Row],[Total decisions; (other) total (all)]]*100</f>
        <v>100</v>
      </c>
    </row>
    <row r="43" spans="1:14" x14ac:dyDescent="0.2">
      <c r="A43" s="2" t="s">
        <v>124</v>
      </c>
      <c r="B43" s="2" t="s">
        <v>125</v>
      </c>
      <c r="C43" s="7">
        <v>15</v>
      </c>
      <c r="D43" s="7">
        <v>3</v>
      </c>
      <c r="E43" s="7">
        <v>10</v>
      </c>
      <c r="F43" s="7">
        <v>62</v>
      </c>
      <c r="G43" s="7">
        <v>17</v>
      </c>
      <c r="H43" s="7">
        <v>41</v>
      </c>
      <c r="I43" s="7">
        <v>128</v>
      </c>
      <c r="J43" s="7">
        <v>73</v>
      </c>
      <c r="K43" s="7">
        <v>46</v>
      </c>
      <c r="L43" s="7">
        <f>(figure_3[[#This Row],[Total decisions in time; major total (excluding PAs)]]+figure_3[[#This Row],[Total decisions in time; major total (PAs only)]])/figure_3[[#This Row],[Total decisions; major total (all)]]*100</f>
        <v>86.666666666666671</v>
      </c>
      <c r="M43" s="7">
        <f>(figure_3[[#This Row],[Total decisions in time; minor total (excluding PAs)]]+figure_3[[#This Row],[Total decisions in time; minor total (PAs only)]])/figure_3[[#This Row],[Total decisions; minor total (all)]]*100</f>
        <v>93.548387096774192</v>
      </c>
      <c r="N43" s="7">
        <f>(figure_3[[#This Row],[Total decisions in time; (other) total (excluding PAs)]]+figure_3[[#This Row],[Total decisions in time; (other) total (PAs only)]])/figure_3[[#This Row],[Total decisions; (other) total (all)]]*100</f>
        <v>92.96875</v>
      </c>
    </row>
    <row r="44" spans="1:14" x14ac:dyDescent="0.2">
      <c r="A44" s="2" t="s">
        <v>126</v>
      </c>
      <c r="B44" s="2" t="s">
        <v>127</v>
      </c>
      <c r="C44" s="7">
        <v>7</v>
      </c>
      <c r="D44" s="7">
        <v>3</v>
      </c>
      <c r="E44" s="7">
        <v>3</v>
      </c>
      <c r="F44" s="7">
        <v>67</v>
      </c>
      <c r="G44" s="7">
        <v>24</v>
      </c>
      <c r="H44" s="7">
        <v>31</v>
      </c>
      <c r="I44" s="7">
        <v>164</v>
      </c>
      <c r="J44" s="7">
        <v>128</v>
      </c>
      <c r="K44" s="7">
        <v>26</v>
      </c>
      <c r="L44" s="7">
        <f>(figure_3[[#This Row],[Total decisions in time; major total (excluding PAs)]]+figure_3[[#This Row],[Total decisions in time; major total (PAs only)]])/figure_3[[#This Row],[Total decisions; major total (all)]]*100</f>
        <v>85.714285714285708</v>
      </c>
      <c r="M44" s="7">
        <f>(figure_3[[#This Row],[Total decisions in time; minor total (excluding PAs)]]+figure_3[[#This Row],[Total decisions in time; minor total (PAs only)]])/figure_3[[#This Row],[Total decisions; minor total (all)]]*100</f>
        <v>82.089552238805979</v>
      </c>
      <c r="N44" s="7">
        <f>(figure_3[[#This Row],[Total decisions in time; (other) total (excluding PAs)]]+figure_3[[#This Row],[Total decisions in time; (other) total (PAs only)]])/figure_3[[#This Row],[Total decisions; (other) total (all)]]*100</f>
        <v>93.902439024390233</v>
      </c>
    </row>
    <row r="45" spans="1:14" x14ac:dyDescent="0.2">
      <c r="A45" s="2" t="s">
        <v>128</v>
      </c>
      <c r="B45" s="2" t="s">
        <v>129</v>
      </c>
      <c r="C45" s="7">
        <v>1</v>
      </c>
      <c r="D45" s="7">
        <v>0</v>
      </c>
      <c r="E45" s="7">
        <v>1</v>
      </c>
      <c r="F45" s="7">
        <v>207</v>
      </c>
      <c r="G45" s="7">
        <v>93</v>
      </c>
      <c r="H45" s="7">
        <v>96</v>
      </c>
      <c r="I45" s="7">
        <v>300</v>
      </c>
      <c r="J45" s="7">
        <v>153</v>
      </c>
      <c r="K45" s="7">
        <v>111</v>
      </c>
      <c r="L45" s="7">
        <f>(figure_3[[#This Row],[Total decisions in time; major total (excluding PAs)]]+figure_3[[#This Row],[Total decisions in time; major total (PAs only)]])/figure_3[[#This Row],[Total decisions; major total (all)]]*100</f>
        <v>100</v>
      </c>
      <c r="M45" s="7">
        <f>(figure_3[[#This Row],[Total decisions in time; minor total (excluding PAs)]]+figure_3[[#This Row],[Total decisions in time; minor total (PAs only)]])/figure_3[[#This Row],[Total decisions; minor total (all)]]*100</f>
        <v>91.304347826086953</v>
      </c>
      <c r="N45" s="7">
        <f>(figure_3[[#This Row],[Total decisions in time; (other) total (excluding PAs)]]+figure_3[[#This Row],[Total decisions in time; (other) total (PAs only)]])/figure_3[[#This Row],[Total decisions; (other) total (all)]]*100</f>
        <v>88</v>
      </c>
    </row>
    <row r="46" spans="1:14" x14ac:dyDescent="0.2">
      <c r="A46" s="2" t="s">
        <v>130</v>
      </c>
      <c r="B46" s="2" t="s">
        <v>131</v>
      </c>
      <c r="C46" s="7">
        <v>4</v>
      </c>
      <c r="D46" s="7">
        <v>0</v>
      </c>
      <c r="E46" s="7">
        <v>4</v>
      </c>
      <c r="F46" s="7">
        <v>18</v>
      </c>
      <c r="G46" s="7">
        <v>5</v>
      </c>
      <c r="H46" s="7">
        <v>12</v>
      </c>
      <c r="I46" s="7">
        <v>40</v>
      </c>
      <c r="J46" s="7">
        <v>31</v>
      </c>
      <c r="K46" s="7">
        <v>9</v>
      </c>
      <c r="L46" s="7">
        <f>(figure_3[[#This Row],[Total decisions in time; major total (excluding PAs)]]+figure_3[[#This Row],[Total decisions in time; major total (PAs only)]])/figure_3[[#This Row],[Total decisions; major total (all)]]*100</f>
        <v>100</v>
      </c>
      <c r="M46" s="7">
        <f>(figure_3[[#This Row],[Total decisions in time; minor total (excluding PAs)]]+figure_3[[#This Row],[Total decisions in time; minor total (PAs only)]])/figure_3[[#This Row],[Total decisions; minor total (all)]]*100</f>
        <v>94.444444444444443</v>
      </c>
      <c r="N46" s="7">
        <f>(figure_3[[#This Row],[Total decisions in time; (other) total (excluding PAs)]]+figure_3[[#This Row],[Total decisions in time; (other) total (PAs only)]])/figure_3[[#This Row],[Total decisions; (other) total (all)]]*100</f>
        <v>100</v>
      </c>
    </row>
    <row r="47" spans="1:14" x14ac:dyDescent="0.2">
      <c r="A47" s="2" t="s">
        <v>132</v>
      </c>
      <c r="B47" s="2" t="s">
        <v>133</v>
      </c>
      <c r="C47" s="7">
        <v>4</v>
      </c>
      <c r="D47" s="7">
        <v>1</v>
      </c>
      <c r="E47" s="7">
        <v>2</v>
      </c>
      <c r="F47" s="7">
        <v>44</v>
      </c>
      <c r="G47" s="7">
        <v>12</v>
      </c>
      <c r="H47" s="7">
        <v>29</v>
      </c>
      <c r="I47" s="7">
        <v>225</v>
      </c>
      <c r="J47" s="7">
        <v>92</v>
      </c>
      <c r="K47" s="7">
        <v>99</v>
      </c>
      <c r="L47" s="7">
        <f>(figure_3[[#This Row],[Total decisions in time; major total (excluding PAs)]]+figure_3[[#This Row],[Total decisions in time; major total (PAs only)]])/figure_3[[#This Row],[Total decisions; major total (all)]]*100</f>
        <v>75</v>
      </c>
      <c r="M47" s="7">
        <f>(figure_3[[#This Row],[Total decisions in time; minor total (excluding PAs)]]+figure_3[[#This Row],[Total decisions in time; minor total (PAs only)]])/figure_3[[#This Row],[Total decisions; minor total (all)]]*100</f>
        <v>93.181818181818173</v>
      </c>
      <c r="N47" s="7">
        <f>(figure_3[[#This Row],[Total decisions in time; (other) total (excluding PAs)]]+figure_3[[#This Row],[Total decisions in time; (other) total (PAs only)]])/figure_3[[#This Row],[Total decisions; (other) total (all)]]*100</f>
        <v>84.888888888888886</v>
      </c>
    </row>
    <row r="48" spans="1:14" x14ac:dyDescent="0.2">
      <c r="A48" s="2" t="s">
        <v>134</v>
      </c>
      <c r="B48" s="2" t="s">
        <v>135</v>
      </c>
      <c r="C48" s="7">
        <v>1</v>
      </c>
      <c r="D48" s="7">
        <v>0</v>
      </c>
      <c r="E48" s="7">
        <v>1</v>
      </c>
      <c r="F48" s="7">
        <v>23</v>
      </c>
      <c r="G48" s="7">
        <v>21</v>
      </c>
      <c r="H48" s="7">
        <v>2</v>
      </c>
      <c r="I48" s="7">
        <v>88</v>
      </c>
      <c r="J48" s="7">
        <v>85</v>
      </c>
      <c r="K48" s="7">
        <v>3</v>
      </c>
      <c r="L48" s="7">
        <f>(figure_3[[#This Row],[Total decisions in time; major total (excluding PAs)]]+figure_3[[#This Row],[Total decisions in time; major total (PAs only)]])/figure_3[[#This Row],[Total decisions; major total (all)]]*100</f>
        <v>100</v>
      </c>
      <c r="M48" s="7">
        <f>(figure_3[[#This Row],[Total decisions in time; minor total (excluding PAs)]]+figure_3[[#This Row],[Total decisions in time; minor total (PAs only)]])/figure_3[[#This Row],[Total decisions; minor total (all)]]*100</f>
        <v>100</v>
      </c>
      <c r="N48" s="7">
        <f>(figure_3[[#This Row],[Total decisions in time; (other) total (excluding PAs)]]+figure_3[[#This Row],[Total decisions in time; (other) total (PAs only)]])/figure_3[[#This Row],[Total decisions; (other) total (all)]]*100</f>
        <v>100</v>
      </c>
    </row>
    <row r="49" spans="1:14" ht="30" x14ac:dyDescent="0.2">
      <c r="A49" s="2" t="s">
        <v>136</v>
      </c>
      <c r="B49" s="2" t="s">
        <v>137</v>
      </c>
      <c r="C49" s="7">
        <v>21</v>
      </c>
      <c r="D49" s="7">
        <v>3</v>
      </c>
      <c r="E49" s="7">
        <v>13</v>
      </c>
      <c r="F49" s="7">
        <v>86</v>
      </c>
      <c r="G49" s="7">
        <v>40</v>
      </c>
      <c r="H49" s="7">
        <v>38</v>
      </c>
      <c r="I49" s="7">
        <v>290</v>
      </c>
      <c r="J49" s="7">
        <v>213</v>
      </c>
      <c r="K49" s="7">
        <v>72</v>
      </c>
      <c r="L49" s="7">
        <f>(figure_3[[#This Row],[Total decisions in time; major total (excluding PAs)]]+figure_3[[#This Row],[Total decisions in time; major total (PAs only)]])/figure_3[[#This Row],[Total decisions; major total (all)]]*100</f>
        <v>76.19047619047619</v>
      </c>
      <c r="M49" s="7">
        <f>(figure_3[[#This Row],[Total decisions in time; minor total (excluding PAs)]]+figure_3[[#This Row],[Total decisions in time; minor total (PAs only)]])/figure_3[[#This Row],[Total decisions; minor total (all)]]*100</f>
        <v>90.697674418604649</v>
      </c>
      <c r="N49" s="7">
        <f>(figure_3[[#This Row],[Total decisions in time; (other) total (excluding PAs)]]+figure_3[[#This Row],[Total decisions in time; (other) total (PAs only)]])/figure_3[[#This Row],[Total decisions; (other) total (all)]]*100</f>
        <v>98.275862068965509</v>
      </c>
    </row>
    <row r="50" spans="1:14" x14ac:dyDescent="0.2">
      <c r="A50" s="2" t="s">
        <v>138</v>
      </c>
      <c r="B50" s="2" t="s">
        <v>139</v>
      </c>
      <c r="C50" s="7">
        <v>5</v>
      </c>
      <c r="D50" s="7">
        <v>1</v>
      </c>
      <c r="E50" s="7">
        <v>4</v>
      </c>
      <c r="F50" s="7">
        <v>26</v>
      </c>
      <c r="G50" s="7">
        <v>9</v>
      </c>
      <c r="H50" s="7">
        <v>12</v>
      </c>
      <c r="I50" s="7">
        <v>148</v>
      </c>
      <c r="J50" s="7">
        <v>104</v>
      </c>
      <c r="K50" s="7">
        <v>30</v>
      </c>
      <c r="L50" s="7">
        <f>(figure_3[[#This Row],[Total decisions in time; major total (excluding PAs)]]+figure_3[[#This Row],[Total decisions in time; major total (PAs only)]])/figure_3[[#This Row],[Total decisions; major total (all)]]*100</f>
        <v>100</v>
      </c>
      <c r="M50" s="7">
        <f>(figure_3[[#This Row],[Total decisions in time; minor total (excluding PAs)]]+figure_3[[#This Row],[Total decisions in time; minor total (PAs only)]])/figure_3[[#This Row],[Total decisions; minor total (all)]]*100</f>
        <v>80.769230769230774</v>
      </c>
      <c r="N50" s="7">
        <f>(figure_3[[#This Row],[Total decisions in time; (other) total (excluding PAs)]]+figure_3[[#This Row],[Total decisions in time; (other) total (PAs only)]])/figure_3[[#This Row],[Total decisions; (other) total (all)]]*100</f>
        <v>90.540540540540533</v>
      </c>
    </row>
    <row r="51" spans="1:14" x14ac:dyDescent="0.2">
      <c r="A51" s="2" t="s">
        <v>140</v>
      </c>
      <c r="B51" s="2" t="s">
        <v>141</v>
      </c>
      <c r="C51" s="7">
        <v>9</v>
      </c>
      <c r="D51" s="7">
        <v>2</v>
      </c>
      <c r="E51" s="7">
        <v>6</v>
      </c>
      <c r="F51" s="7">
        <v>73</v>
      </c>
      <c r="G51" s="7">
        <v>52</v>
      </c>
      <c r="H51" s="7">
        <v>15</v>
      </c>
      <c r="I51" s="7">
        <v>212</v>
      </c>
      <c r="J51" s="7">
        <v>178</v>
      </c>
      <c r="K51" s="7">
        <v>18</v>
      </c>
      <c r="L51" s="7">
        <f>(figure_3[[#This Row],[Total decisions in time; major total (excluding PAs)]]+figure_3[[#This Row],[Total decisions in time; major total (PAs only)]])/figure_3[[#This Row],[Total decisions; major total (all)]]*100</f>
        <v>88.888888888888886</v>
      </c>
      <c r="M51" s="7">
        <f>(figure_3[[#This Row],[Total decisions in time; minor total (excluding PAs)]]+figure_3[[#This Row],[Total decisions in time; minor total (PAs only)]])/figure_3[[#This Row],[Total decisions; minor total (all)]]*100</f>
        <v>91.780821917808225</v>
      </c>
      <c r="N51" s="7">
        <f>(figure_3[[#This Row],[Total decisions in time; (other) total (excluding PAs)]]+figure_3[[#This Row],[Total decisions in time; (other) total (PAs only)]])/figure_3[[#This Row],[Total decisions; (other) total (all)]]*100</f>
        <v>92.452830188679243</v>
      </c>
    </row>
    <row r="52" spans="1:14" x14ac:dyDescent="0.2">
      <c r="A52" s="2" t="s">
        <v>142</v>
      </c>
      <c r="B52" s="2" t="s">
        <v>143</v>
      </c>
      <c r="C52" s="7">
        <v>2</v>
      </c>
      <c r="D52" s="7">
        <v>0</v>
      </c>
      <c r="E52" s="7">
        <v>1</v>
      </c>
      <c r="F52" s="7">
        <v>50</v>
      </c>
      <c r="G52" s="7">
        <v>24</v>
      </c>
      <c r="H52" s="7">
        <v>22</v>
      </c>
      <c r="I52" s="7">
        <v>234</v>
      </c>
      <c r="J52" s="7">
        <v>149</v>
      </c>
      <c r="K52" s="7">
        <v>65</v>
      </c>
      <c r="L52" s="7">
        <f>(figure_3[[#This Row],[Total decisions in time; major total (excluding PAs)]]+figure_3[[#This Row],[Total decisions in time; major total (PAs only)]])/figure_3[[#This Row],[Total decisions; major total (all)]]*100</f>
        <v>50</v>
      </c>
      <c r="M52" s="7">
        <f>(figure_3[[#This Row],[Total decisions in time; minor total (excluding PAs)]]+figure_3[[#This Row],[Total decisions in time; minor total (PAs only)]])/figure_3[[#This Row],[Total decisions; minor total (all)]]*100</f>
        <v>92</v>
      </c>
      <c r="N52" s="7">
        <f>(figure_3[[#This Row],[Total decisions in time; (other) total (excluding PAs)]]+figure_3[[#This Row],[Total decisions in time; (other) total (PAs only)]])/figure_3[[#This Row],[Total decisions; (other) total (all)]]*100</f>
        <v>91.452991452991455</v>
      </c>
    </row>
    <row r="53" spans="1:14" x14ac:dyDescent="0.2">
      <c r="A53" s="2" t="s">
        <v>144</v>
      </c>
      <c r="B53" s="2" t="s">
        <v>145</v>
      </c>
      <c r="C53" s="7">
        <v>9</v>
      </c>
      <c r="D53" s="7">
        <v>1</v>
      </c>
      <c r="E53" s="7">
        <v>6</v>
      </c>
      <c r="F53" s="7">
        <v>58</v>
      </c>
      <c r="G53" s="7">
        <v>23</v>
      </c>
      <c r="H53" s="7">
        <v>22</v>
      </c>
      <c r="I53" s="7">
        <v>158</v>
      </c>
      <c r="J53" s="7">
        <v>79</v>
      </c>
      <c r="K53" s="7">
        <v>62</v>
      </c>
      <c r="L53" s="7">
        <f>(figure_3[[#This Row],[Total decisions in time; major total (excluding PAs)]]+figure_3[[#This Row],[Total decisions in time; major total (PAs only)]])/figure_3[[#This Row],[Total decisions; major total (all)]]*100</f>
        <v>77.777777777777786</v>
      </c>
      <c r="M53" s="7">
        <f>(figure_3[[#This Row],[Total decisions in time; minor total (excluding PAs)]]+figure_3[[#This Row],[Total decisions in time; minor total (PAs only)]])/figure_3[[#This Row],[Total decisions; minor total (all)]]*100</f>
        <v>77.58620689655173</v>
      </c>
      <c r="N53" s="7">
        <f>(figure_3[[#This Row],[Total decisions in time; (other) total (excluding PAs)]]+figure_3[[#This Row],[Total decisions in time; (other) total (PAs only)]])/figure_3[[#This Row],[Total decisions; (other) total (all)]]*100</f>
        <v>89.240506329113927</v>
      </c>
    </row>
    <row r="54" spans="1:14" x14ac:dyDescent="0.2">
      <c r="A54" s="2" t="s">
        <v>146</v>
      </c>
      <c r="B54" s="2" t="s">
        <v>147</v>
      </c>
      <c r="C54" s="7">
        <v>8</v>
      </c>
      <c r="D54" s="7">
        <v>0</v>
      </c>
      <c r="E54" s="7">
        <v>7</v>
      </c>
      <c r="F54" s="7">
        <v>130</v>
      </c>
      <c r="G54" s="7">
        <v>9</v>
      </c>
      <c r="H54" s="7">
        <v>97</v>
      </c>
      <c r="I54" s="7">
        <v>357</v>
      </c>
      <c r="J54" s="7">
        <v>72</v>
      </c>
      <c r="K54" s="7">
        <v>233</v>
      </c>
      <c r="L54" s="7">
        <f>(figure_3[[#This Row],[Total decisions in time; major total (excluding PAs)]]+figure_3[[#This Row],[Total decisions in time; major total (PAs only)]])/figure_3[[#This Row],[Total decisions; major total (all)]]*100</f>
        <v>87.5</v>
      </c>
      <c r="M54" s="7">
        <f>(figure_3[[#This Row],[Total decisions in time; minor total (excluding PAs)]]+figure_3[[#This Row],[Total decisions in time; minor total (PAs only)]])/figure_3[[#This Row],[Total decisions; minor total (all)]]*100</f>
        <v>81.538461538461533</v>
      </c>
      <c r="N54" s="7">
        <f>(figure_3[[#This Row],[Total decisions in time; (other) total (excluding PAs)]]+figure_3[[#This Row],[Total decisions in time; (other) total (PAs only)]])/figure_3[[#This Row],[Total decisions; (other) total (all)]]*100</f>
        <v>85.434173669467782</v>
      </c>
    </row>
    <row r="55" spans="1:14" ht="30" x14ac:dyDescent="0.2">
      <c r="A55" s="2" t="s">
        <v>148</v>
      </c>
      <c r="B55" s="2" t="s">
        <v>149</v>
      </c>
      <c r="C55" s="7">
        <v>11</v>
      </c>
      <c r="D55" s="7">
        <v>1</v>
      </c>
      <c r="E55" s="7">
        <v>10</v>
      </c>
      <c r="F55" s="7">
        <v>106</v>
      </c>
      <c r="G55" s="7">
        <v>7</v>
      </c>
      <c r="H55" s="7">
        <v>92</v>
      </c>
      <c r="I55" s="7">
        <v>273</v>
      </c>
      <c r="J55" s="7">
        <v>60</v>
      </c>
      <c r="K55" s="7">
        <v>195</v>
      </c>
      <c r="L55" s="7">
        <f>(figure_3[[#This Row],[Total decisions in time; major total (excluding PAs)]]+figure_3[[#This Row],[Total decisions in time; major total (PAs only)]])/figure_3[[#This Row],[Total decisions; major total (all)]]*100</f>
        <v>100</v>
      </c>
      <c r="M55" s="7">
        <f>(figure_3[[#This Row],[Total decisions in time; minor total (excluding PAs)]]+figure_3[[#This Row],[Total decisions in time; minor total (PAs only)]])/figure_3[[#This Row],[Total decisions; minor total (all)]]*100</f>
        <v>93.396226415094347</v>
      </c>
      <c r="N55" s="7">
        <f>(figure_3[[#This Row],[Total decisions in time; (other) total (excluding PAs)]]+figure_3[[#This Row],[Total decisions in time; (other) total (PAs only)]])/figure_3[[#This Row],[Total decisions; (other) total (all)]]*100</f>
        <v>93.406593406593402</v>
      </c>
    </row>
    <row r="56" spans="1:14" x14ac:dyDescent="0.2">
      <c r="A56" s="2" t="s">
        <v>150</v>
      </c>
      <c r="B56" s="2" t="s">
        <v>151</v>
      </c>
      <c r="C56" s="7">
        <v>3</v>
      </c>
      <c r="D56" s="7">
        <v>0</v>
      </c>
      <c r="E56" s="7">
        <v>3</v>
      </c>
      <c r="F56" s="7">
        <v>22</v>
      </c>
      <c r="G56" s="7">
        <v>8</v>
      </c>
      <c r="H56" s="7">
        <v>10</v>
      </c>
      <c r="I56" s="7">
        <v>57</v>
      </c>
      <c r="J56" s="7">
        <v>29</v>
      </c>
      <c r="K56" s="7">
        <v>15</v>
      </c>
      <c r="L56" s="7">
        <f>(figure_3[[#This Row],[Total decisions in time; major total (excluding PAs)]]+figure_3[[#This Row],[Total decisions in time; major total (PAs only)]])/figure_3[[#This Row],[Total decisions; major total (all)]]*100</f>
        <v>100</v>
      </c>
      <c r="M56" s="7">
        <f>(figure_3[[#This Row],[Total decisions in time; minor total (excluding PAs)]]+figure_3[[#This Row],[Total decisions in time; minor total (PAs only)]])/figure_3[[#This Row],[Total decisions; minor total (all)]]*100</f>
        <v>81.818181818181827</v>
      </c>
      <c r="N56" s="7">
        <f>(figure_3[[#This Row],[Total decisions in time; (other) total (excluding PAs)]]+figure_3[[#This Row],[Total decisions in time; (other) total (PAs only)]])/figure_3[[#This Row],[Total decisions; (other) total (all)]]*100</f>
        <v>77.192982456140342</v>
      </c>
    </row>
    <row r="57" spans="1:14" x14ac:dyDescent="0.2">
      <c r="A57" s="2" t="s">
        <v>152</v>
      </c>
      <c r="B57" s="2" t="s">
        <v>153</v>
      </c>
      <c r="C57" s="7">
        <v>7</v>
      </c>
      <c r="D57" s="7">
        <v>4</v>
      </c>
      <c r="E57" s="7">
        <v>3</v>
      </c>
      <c r="F57" s="7">
        <v>58</v>
      </c>
      <c r="G57" s="7">
        <v>23</v>
      </c>
      <c r="H57" s="7">
        <v>29</v>
      </c>
      <c r="I57" s="7">
        <v>128</v>
      </c>
      <c r="J57" s="7">
        <v>99</v>
      </c>
      <c r="K57" s="7">
        <v>26</v>
      </c>
      <c r="L57" s="7">
        <f>(figure_3[[#This Row],[Total decisions in time; major total (excluding PAs)]]+figure_3[[#This Row],[Total decisions in time; major total (PAs only)]])/figure_3[[#This Row],[Total decisions; major total (all)]]*100</f>
        <v>100</v>
      </c>
      <c r="M57" s="7">
        <f>(figure_3[[#This Row],[Total decisions in time; minor total (excluding PAs)]]+figure_3[[#This Row],[Total decisions in time; minor total (PAs only)]])/figure_3[[#This Row],[Total decisions; minor total (all)]]*100</f>
        <v>89.65517241379311</v>
      </c>
      <c r="N57" s="7">
        <f>(figure_3[[#This Row],[Total decisions in time; (other) total (excluding PAs)]]+figure_3[[#This Row],[Total decisions in time; (other) total (PAs only)]])/figure_3[[#This Row],[Total decisions; (other) total (all)]]*100</f>
        <v>97.65625</v>
      </c>
    </row>
    <row r="58" spans="1:14" x14ac:dyDescent="0.2">
      <c r="A58" s="2" t="s">
        <v>154</v>
      </c>
      <c r="B58" s="2" t="s">
        <v>155</v>
      </c>
      <c r="C58" s="7">
        <v>3</v>
      </c>
      <c r="D58" s="7">
        <v>0</v>
      </c>
      <c r="E58" s="7">
        <v>3</v>
      </c>
      <c r="F58" s="7">
        <v>38</v>
      </c>
      <c r="G58" s="7">
        <v>18</v>
      </c>
      <c r="H58" s="7">
        <v>20</v>
      </c>
      <c r="I58" s="7">
        <v>84</v>
      </c>
      <c r="J58" s="7">
        <v>56</v>
      </c>
      <c r="K58" s="7">
        <v>24</v>
      </c>
      <c r="L58" s="7">
        <f>(figure_3[[#This Row],[Total decisions in time; major total (excluding PAs)]]+figure_3[[#This Row],[Total decisions in time; major total (PAs only)]])/figure_3[[#This Row],[Total decisions; major total (all)]]*100</f>
        <v>100</v>
      </c>
      <c r="M58" s="7">
        <f>(figure_3[[#This Row],[Total decisions in time; minor total (excluding PAs)]]+figure_3[[#This Row],[Total decisions in time; minor total (PAs only)]])/figure_3[[#This Row],[Total decisions; minor total (all)]]*100</f>
        <v>100</v>
      </c>
      <c r="N58" s="7">
        <f>(figure_3[[#This Row],[Total decisions in time; (other) total (excluding PAs)]]+figure_3[[#This Row],[Total decisions in time; (other) total (PAs only)]])/figure_3[[#This Row],[Total decisions; (other) total (all)]]*100</f>
        <v>95.238095238095227</v>
      </c>
    </row>
    <row r="59" spans="1:14" x14ac:dyDescent="0.2">
      <c r="A59" s="2" t="s">
        <v>156</v>
      </c>
      <c r="B59" s="2" t="s">
        <v>157</v>
      </c>
      <c r="C59" s="7">
        <v>5</v>
      </c>
      <c r="D59" s="7">
        <v>0</v>
      </c>
      <c r="E59" s="7">
        <v>5</v>
      </c>
      <c r="F59" s="7">
        <v>47</v>
      </c>
      <c r="G59" s="7">
        <v>5</v>
      </c>
      <c r="H59" s="7">
        <v>40</v>
      </c>
      <c r="I59" s="7">
        <v>69</v>
      </c>
      <c r="J59" s="7">
        <v>14</v>
      </c>
      <c r="K59" s="7">
        <v>52</v>
      </c>
      <c r="L59" s="7">
        <f>(figure_3[[#This Row],[Total decisions in time; major total (excluding PAs)]]+figure_3[[#This Row],[Total decisions in time; major total (PAs only)]])/figure_3[[#This Row],[Total decisions; major total (all)]]*100</f>
        <v>100</v>
      </c>
      <c r="M59" s="7">
        <f>(figure_3[[#This Row],[Total decisions in time; minor total (excluding PAs)]]+figure_3[[#This Row],[Total decisions in time; minor total (PAs only)]])/figure_3[[#This Row],[Total decisions; minor total (all)]]*100</f>
        <v>95.744680851063833</v>
      </c>
      <c r="N59" s="7">
        <f>(figure_3[[#This Row],[Total decisions in time; (other) total (excluding PAs)]]+figure_3[[#This Row],[Total decisions in time; (other) total (PAs only)]])/figure_3[[#This Row],[Total decisions; (other) total (all)]]*100</f>
        <v>95.652173913043484</v>
      </c>
    </row>
    <row r="60" spans="1:14" x14ac:dyDescent="0.2">
      <c r="A60" s="2" t="s">
        <v>158</v>
      </c>
      <c r="B60" s="2" t="s">
        <v>159</v>
      </c>
      <c r="C60" s="7">
        <v>8</v>
      </c>
      <c r="D60" s="7">
        <v>4</v>
      </c>
      <c r="E60" s="7">
        <v>4</v>
      </c>
      <c r="F60" s="7">
        <v>50</v>
      </c>
      <c r="G60" s="7">
        <v>27</v>
      </c>
      <c r="H60" s="7">
        <v>20</v>
      </c>
      <c r="I60" s="7">
        <v>191</v>
      </c>
      <c r="J60" s="7">
        <v>129</v>
      </c>
      <c r="K60" s="7">
        <v>58</v>
      </c>
      <c r="L60" s="7">
        <f>(figure_3[[#This Row],[Total decisions in time; major total (excluding PAs)]]+figure_3[[#This Row],[Total decisions in time; major total (PAs only)]])/figure_3[[#This Row],[Total decisions; major total (all)]]*100</f>
        <v>100</v>
      </c>
      <c r="M60" s="7">
        <f>(figure_3[[#This Row],[Total decisions in time; minor total (excluding PAs)]]+figure_3[[#This Row],[Total decisions in time; minor total (PAs only)]])/figure_3[[#This Row],[Total decisions; minor total (all)]]*100</f>
        <v>94</v>
      </c>
      <c r="N60" s="7">
        <f>(figure_3[[#This Row],[Total decisions in time; (other) total (excluding PAs)]]+figure_3[[#This Row],[Total decisions in time; (other) total (PAs only)]])/figure_3[[#This Row],[Total decisions; (other) total (all)]]*100</f>
        <v>97.905759162303667</v>
      </c>
    </row>
    <row r="61" spans="1:14" x14ac:dyDescent="0.2">
      <c r="A61" s="2" t="s">
        <v>160</v>
      </c>
      <c r="B61" s="2" t="s">
        <v>161</v>
      </c>
      <c r="C61" s="7">
        <v>49</v>
      </c>
      <c r="D61" s="7">
        <v>8</v>
      </c>
      <c r="E61" s="7">
        <v>37</v>
      </c>
      <c r="F61" s="7">
        <v>581</v>
      </c>
      <c r="G61" s="7">
        <v>255</v>
      </c>
      <c r="H61" s="7">
        <v>281</v>
      </c>
      <c r="I61" s="7">
        <v>598</v>
      </c>
      <c r="J61" s="7">
        <v>400</v>
      </c>
      <c r="K61" s="7">
        <v>169</v>
      </c>
      <c r="L61" s="7">
        <f>(figure_3[[#This Row],[Total decisions in time; major total (excluding PAs)]]+figure_3[[#This Row],[Total decisions in time; major total (PAs only)]])/figure_3[[#This Row],[Total decisions; major total (all)]]*100</f>
        <v>91.83673469387756</v>
      </c>
      <c r="M61" s="7">
        <f>(figure_3[[#This Row],[Total decisions in time; minor total (excluding PAs)]]+figure_3[[#This Row],[Total decisions in time; minor total (PAs only)]])/figure_3[[#This Row],[Total decisions; minor total (all)]]*100</f>
        <v>92.25473321858864</v>
      </c>
      <c r="N61" s="7">
        <f>(figure_3[[#This Row],[Total decisions in time; (other) total (excluding PAs)]]+figure_3[[#This Row],[Total decisions in time; (other) total (PAs only)]])/figure_3[[#This Row],[Total decisions; (other) total (all)]]*100</f>
        <v>95.150501672240807</v>
      </c>
    </row>
    <row r="62" spans="1:14" x14ac:dyDescent="0.2">
      <c r="A62" s="2" t="s">
        <v>162</v>
      </c>
      <c r="B62" s="2" t="s">
        <v>163</v>
      </c>
      <c r="C62" s="7">
        <v>6</v>
      </c>
      <c r="D62" s="7">
        <v>1</v>
      </c>
      <c r="E62" s="7">
        <v>4</v>
      </c>
      <c r="F62" s="7">
        <v>89</v>
      </c>
      <c r="G62" s="7">
        <v>34</v>
      </c>
      <c r="H62" s="7">
        <v>44</v>
      </c>
      <c r="I62" s="7">
        <v>259</v>
      </c>
      <c r="J62" s="7">
        <v>106</v>
      </c>
      <c r="K62" s="7">
        <v>120</v>
      </c>
      <c r="L62" s="7">
        <f>(figure_3[[#This Row],[Total decisions in time; major total (excluding PAs)]]+figure_3[[#This Row],[Total decisions in time; major total (PAs only)]])/figure_3[[#This Row],[Total decisions; major total (all)]]*100</f>
        <v>83.333333333333343</v>
      </c>
      <c r="M62" s="7">
        <f>(figure_3[[#This Row],[Total decisions in time; minor total (excluding PAs)]]+figure_3[[#This Row],[Total decisions in time; minor total (PAs only)]])/figure_3[[#This Row],[Total decisions; minor total (all)]]*100</f>
        <v>87.640449438202253</v>
      </c>
      <c r="N62" s="7">
        <f>(figure_3[[#This Row],[Total decisions in time; (other) total (excluding PAs)]]+figure_3[[#This Row],[Total decisions in time; (other) total (PAs only)]])/figure_3[[#This Row],[Total decisions; (other) total (all)]]*100</f>
        <v>87.25868725868726</v>
      </c>
    </row>
    <row r="63" spans="1:14" x14ac:dyDescent="0.2">
      <c r="A63" s="2" t="s">
        <v>164</v>
      </c>
      <c r="B63" s="2" t="s">
        <v>165</v>
      </c>
      <c r="C63" s="7">
        <v>17</v>
      </c>
      <c r="D63" s="7">
        <v>5</v>
      </c>
      <c r="E63" s="7">
        <v>8</v>
      </c>
      <c r="F63" s="7">
        <v>109</v>
      </c>
      <c r="G63" s="7">
        <v>37</v>
      </c>
      <c r="H63" s="7">
        <v>50</v>
      </c>
      <c r="I63" s="7">
        <v>254</v>
      </c>
      <c r="J63" s="7">
        <v>128</v>
      </c>
      <c r="K63" s="7">
        <v>96</v>
      </c>
      <c r="L63" s="7">
        <f>(figure_3[[#This Row],[Total decisions in time; major total (excluding PAs)]]+figure_3[[#This Row],[Total decisions in time; major total (PAs only)]])/figure_3[[#This Row],[Total decisions; major total (all)]]*100</f>
        <v>76.470588235294116</v>
      </c>
      <c r="M63" s="7">
        <f>(figure_3[[#This Row],[Total decisions in time; minor total (excluding PAs)]]+figure_3[[#This Row],[Total decisions in time; minor total (PAs only)]])/figure_3[[#This Row],[Total decisions; minor total (all)]]*100</f>
        <v>79.816513761467888</v>
      </c>
      <c r="N63" s="7">
        <f>(figure_3[[#This Row],[Total decisions in time; (other) total (excluding PAs)]]+figure_3[[#This Row],[Total decisions in time; (other) total (PAs only)]])/figure_3[[#This Row],[Total decisions; (other) total (all)]]*100</f>
        <v>88.188976377952756</v>
      </c>
    </row>
    <row r="64" spans="1:14" x14ac:dyDescent="0.2">
      <c r="A64" s="2" t="s">
        <v>166</v>
      </c>
      <c r="B64" s="2" t="s">
        <v>167</v>
      </c>
      <c r="C64" s="7">
        <v>7</v>
      </c>
      <c r="D64" s="7">
        <v>5</v>
      </c>
      <c r="E64" s="7">
        <v>2</v>
      </c>
      <c r="F64" s="7">
        <v>118</v>
      </c>
      <c r="G64" s="7">
        <v>110</v>
      </c>
      <c r="H64" s="7">
        <v>7</v>
      </c>
      <c r="I64" s="7">
        <v>213</v>
      </c>
      <c r="J64" s="7">
        <v>197</v>
      </c>
      <c r="K64" s="7">
        <v>15</v>
      </c>
      <c r="L64" s="7">
        <f>(figure_3[[#This Row],[Total decisions in time; major total (excluding PAs)]]+figure_3[[#This Row],[Total decisions in time; major total (PAs only)]])/figure_3[[#This Row],[Total decisions; major total (all)]]*100</f>
        <v>100</v>
      </c>
      <c r="M64" s="7">
        <f>(figure_3[[#This Row],[Total decisions in time; minor total (excluding PAs)]]+figure_3[[#This Row],[Total decisions in time; minor total (PAs only)]])/figure_3[[#This Row],[Total decisions; minor total (all)]]*100</f>
        <v>99.152542372881356</v>
      </c>
      <c r="N64" s="7">
        <f>(figure_3[[#This Row],[Total decisions in time; (other) total (excluding PAs)]]+figure_3[[#This Row],[Total decisions in time; (other) total (PAs only)]])/figure_3[[#This Row],[Total decisions; (other) total (all)]]*100</f>
        <v>99.53051643192488</v>
      </c>
    </row>
    <row r="65" spans="1:14" x14ac:dyDescent="0.2">
      <c r="A65" s="2" t="s">
        <v>168</v>
      </c>
      <c r="B65" s="2" t="s">
        <v>169</v>
      </c>
      <c r="C65" s="7">
        <v>1</v>
      </c>
      <c r="D65" s="7">
        <v>0</v>
      </c>
      <c r="E65" s="7">
        <v>1</v>
      </c>
      <c r="F65" s="7">
        <v>8</v>
      </c>
      <c r="G65" s="7">
        <v>4</v>
      </c>
      <c r="H65" s="7">
        <v>3</v>
      </c>
      <c r="I65" s="7">
        <v>47</v>
      </c>
      <c r="J65" s="7">
        <v>12</v>
      </c>
      <c r="K65" s="7">
        <v>34</v>
      </c>
      <c r="L65" s="7">
        <f>(figure_3[[#This Row],[Total decisions in time; major total (excluding PAs)]]+figure_3[[#This Row],[Total decisions in time; major total (PAs only)]])/figure_3[[#This Row],[Total decisions; major total (all)]]*100</f>
        <v>100</v>
      </c>
      <c r="M65" s="7">
        <f>(figure_3[[#This Row],[Total decisions in time; minor total (excluding PAs)]]+figure_3[[#This Row],[Total decisions in time; minor total (PAs only)]])/figure_3[[#This Row],[Total decisions; minor total (all)]]*100</f>
        <v>87.5</v>
      </c>
      <c r="N65" s="7">
        <f>(figure_3[[#This Row],[Total decisions in time; (other) total (excluding PAs)]]+figure_3[[#This Row],[Total decisions in time; (other) total (PAs only)]])/figure_3[[#This Row],[Total decisions; (other) total (all)]]*100</f>
        <v>97.872340425531917</v>
      </c>
    </row>
    <row r="66" spans="1:14" x14ac:dyDescent="0.2">
      <c r="A66" s="2" t="s">
        <v>170</v>
      </c>
      <c r="B66" s="2" t="s">
        <v>171</v>
      </c>
      <c r="C66" s="7">
        <v>6</v>
      </c>
      <c r="D66" s="7">
        <v>1</v>
      </c>
      <c r="E66" s="7">
        <v>4</v>
      </c>
      <c r="F66" s="7">
        <v>138</v>
      </c>
      <c r="G66" s="7">
        <v>73</v>
      </c>
      <c r="H66" s="7">
        <v>47</v>
      </c>
      <c r="I66" s="7">
        <v>235</v>
      </c>
      <c r="J66" s="7">
        <v>151</v>
      </c>
      <c r="K66" s="7">
        <v>69</v>
      </c>
      <c r="L66" s="7">
        <f>(figure_3[[#This Row],[Total decisions in time; major total (excluding PAs)]]+figure_3[[#This Row],[Total decisions in time; major total (PAs only)]])/figure_3[[#This Row],[Total decisions; major total (all)]]*100</f>
        <v>83.333333333333343</v>
      </c>
      <c r="M66" s="7">
        <f>(figure_3[[#This Row],[Total decisions in time; minor total (excluding PAs)]]+figure_3[[#This Row],[Total decisions in time; minor total (PAs only)]])/figure_3[[#This Row],[Total decisions; minor total (all)]]*100</f>
        <v>86.956521739130437</v>
      </c>
      <c r="N66" s="7">
        <f>(figure_3[[#This Row],[Total decisions in time; (other) total (excluding PAs)]]+figure_3[[#This Row],[Total decisions in time; (other) total (PAs only)]])/figure_3[[#This Row],[Total decisions; (other) total (all)]]*100</f>
        <v>93.61702127659575</v>
      </c>
    </row>
    <row r="67" spans="1:14" x14ac:dyDescent="0.2">
      <c r="A67" s="2" t="s">
        <v>172</v>
      </c>
      <c r="B67" s="2" t="s">
        <v>173</v>
      </c>
      <c r="C67" s="7">
        <v>15</v>
      </c>
      <c r="D67" s="7">
        <v>4</v>
      </c>
      <c r="E67" s="7">
        <v>8</v>
      </c>
      <c r="F67" s="7">
        <v>91</v>
      </c>
      <c r="G67" s="7">
        <v>37</v>
      </c>
      <c r="H67" s="7">
        <v>28</v>
      </c>
      <c r="I67" s="7">
        <v>156</v>
      </c>
      <c r="J67" s="7">
        <v>86</v>
      </c>
      <c r="K67" s="7">
        <v>35</v>
      </c>
      <c r="L67" s="7">
        <f>(figure_3[[#This Row],[Total decisions in time; major total (excluding PAs)]]+figure_3[[#This Row],[Total decisions in time; major total (PAs only)]])/figure_3[[#This Row],[Total decisions; major total (all)]]*100</f>
        <v>80</v>
      </c>
      <c r="M67" s="7">
        <f>(figure_3[[#This Row],[Total decisions in time; minor total (excluding PAs)]]+figure_3[[#This Row],[Total decisions in time; minor total (PAs only)]])/figure_3[[#This Row],[Total decisions; minor total (all)]]*100</f>
        <v>71.428571428571431</v>
      </c>
      <c r="N67" s="7">
        <f>(figure_3[[#This Row],[Total decisions in time; (other) total (excluding PAs)]]+figure_3[[#This Row],[Total decisions in time; (other) total (PAs only)]])/figure_3[[#This Row],[Total decisions; (other) total (all)]]*100</f>
        <v>77.564102564102569</v>
      </c>
    </row>
    <row r="68" spans="1:14" x14ac:dyDescent="0.2">
      <c r="A68" s="2" t="s">
        <v>174</v>
      </c>
      <c r="B68" s="2" t="s">
        <v>175</v>
      </c>
      <c r="C68" s="7">
        <v>5</v>
      </c>
      <c r="D68" s="7">
        <v>1</v>
      </c>
      <c r="E68" s="7">
        <v>3</v>
      </c>
      <c r="F68" s="7">
        <v>55</v>
      </c>
      <c r="G68" s="7">
        <v>14</v>
      </c>
      <c r="H68" s="7">
        <v>31</v>
      </c>
      <c r="I68" s="7">
        <v>205</v>
      </c>
      <c r="J68" s="7">
        <v>144</v>
      </c>
      <c r="K68" s="7">
        <v>28</v>
      </c>
      <c r="L68" s="7">
        <f>(figure_3[[#This Row],[Total decisions in time; major total (excluding PAs)]]+figure_3[[#This Row],[Total decisions in time; major total (PAs only)]])/figure_3[[#This Row],[Total decisions; major total (all)]]*100</f>
        <v>80</v>
      </c>
      <c r="M68" s="7">
        <f>(figure_3[[#This Row],[Total decisions in time; minor total (excluding PAs)]]+figure_3[[#This Row],[Total decisions in time; minor total (PAs only)]])/figure_3[[#This Row],[Total decisions; minor total (all)]]*100</f>
        <v>81.818181818181827</v>
      </c>
      <c r="N68" s="7">
        <f>(figure_3[[#This Row],[Total decisions in time; (other) total (excluding PAs)]]+figure_3[[#This Row],[Total decisions in time; (other) total (PAs only)]])/figure_3[[#This Row],[Total decisions; (other) total (all)]]*100</f>
        <v>83.902439024390247</v>
      </c>
    </row>
    <row r="69" spans="1:14" x14ac:dyDescent="0.2">
      <c r="A69" s="2" t="s">
        <v>176</v>
      </c>
      <c r="B69" s="2" t="s">
        <v>177</v>
      </c>
      <c r="C69" s="7">
        <v>4</v>
      </c>
      <c r="D69" s="7">
        <v>0</v>
      </c>
      <c r="E69" s="7">
        <v>3</v>
      </c>
      <c r="F69" s="7">
        <v>21</v>
      </c>
      <c r="G69" s="7">
        <v>4</v>
      </c>
      <c r="H69" s="7">
        <v>13</v>
      </c>
      <c r="I69" s="7">
        <v>65</v>
      </c>
      <c r="J69" s="7">
        <v>43</v>
      </c>
      <c r="K69" s="7">
        <v>20</v>
      </c>
      <c r="L69" s="7">
        <f>(figure_3[[#This Row],[Total decisions in time; major total (excluding PAs)]]+figure_3[[#This Row],[Total decisions in time; major total (PAs only)]])/figure_3[[#This Row],[Total decisions; major total (all)]]*100</f>
        <v>75</v>
      </c>
      <c r="M69" s="7">
        <f>(figure_3[[#This Row],[Total decisions in time; minor total (excluding PAs)]]+figure_3[[#This Row],[Total decisions in time; minor total (PAs only)]])/figure_3[[#This Row],[Total decisions; minor total (all)]]*100</f>
        <v>80.952380952380949</v>
      </c>
      <c r="N69" s="7">
        <f>(figure_3[[#This Row],[Total decisions in time; (other) total (excluding PAs)]]+figure_3[[#This Row],[Total decisions in time; (other) total (PAs only)]])/figure_3[[#This Row],[Total decisions; (other) total (all)]]*100</f>
        <v>96.92307692307692</v>
      </c>
    </row>
    <row r="70" spans="1:14" x14ac:dyDescent="0.2">
      <c r="A70" s="2" t="s">
        <v>178</v>
      </c>
      <c r="B70" s="2" t="s">
        <v>179</v>
      </c>
      <c r="C70" s="7">
        <v>5</v>
      </c>
      <c r="D70" s="7">
        <v>2</v>
      </c>
      <c r="E70" s="7">
        <v>3</v>
      </c>
      <c r="F70" s="7">
        <v>29</v>
      </c>
      <c r="G70" s="7">
        <v>10</v>
      </c>
      <c r="H70" s="7">
        <v>13</v>
      </c>
      <c r="I70" s="7">
        <v>95</v>
      </c>
      <c r="J70" s="7">
        <v>48</v>
      </c>
      <c r="K70" s="7">
        <v>33</v>
      </c>
      <c r="L70" s="7">
        <f>(figure_3[[#This Row],[Total decisions in time; major total (excluding PAs)]]+figure_3[[#This Row],[Total decisions in time; major total (PAs only)]])/figure_3[[#This Row],[Total decisions; major total (all)]]*100</f>
        <v>100</v>
      </c>
      <c r="M70" s="7">
        <f>(figure_3[[#This Row],[Total decisions in time; minor total (excluding PAs)]]+figure_3[[#This Row],[Total decisions in time; minor total (PAs only)]])/figure_3[[#This Row],[Total decisions; minor total (all)]]*100</f>
        <v>79.310344827586206</v>
      </c>
      <c r="N70" s="7">
        <f>(figure_3[[#This Row],[Total decisions in time; (other) total (excluding PAs)]]+figure_3[[#This Row],[Total decisions in time; (other) total (PAs only)]])/figure_3[[#This Row],[Total decisions; (other) total (all)]]*100</f>
        <v>85.263157894736835</v>
      </c>
    </row>
    <row r="71" spans="1:14" ht="30" x14ac:dyDescent="0.2">
      <c r="A71" s="2" t="s">
        <v>180</v>
      </c>
      <c r="B71" s="2" t="s">
        <v>181</v>
      </c>
      <c r="C71" s="7">
        <v>1</v>
      </c>
      <c r="D71" s="7">
        <v>0</v>
      </c>
      <c r="E71" s="7">
        <v>1</v>
      </c>
      <c r="F71" s="7">
        <v>27</v>
      </c>
      <c r="G71" s="7">
        <v>12</v>
      </c>
      <c r="H71" s="7">
        <v>11</v>
      </c>
      <c r="I71" s="7">
        <v>35</v>
      </c>
      <c r="J71" s="7">
        <v>16</v>
      </c>
      <c r="K71" s="7">
        <v>18</v>
      </c>
      <c r="L71" s="7">
        <f>(figure_3[[#This Row],[Total decisions in time; major total (excluding PAs)]]+figure_3[[#This Row],[Total decisions in time; major total (PAs only)]])/figure_3[[#This Row],[Total decisions; major total (all)]]*100</f>
        <v>100</v>
      </c>
      <c r="M71" s="7">
        <f>(figure_3[[#This Row],[Total decisions in time; minor total (excluding PAs)]]+figure_3[[#This Row],[Total decisions in time; minor total (PAs only)]])/figure_3[[#This Row],[Total decisions; minor total (all)]]*100</f>
        <v>85.18518518518519</v>
      </c>
      <c r="N71" s="7">
        <f>(figure_3[[#This Row],[Total decisions in time; (other) total (excluding PAs)]]+figure_3[[#This Row],[Total decisions in time; (other) total (PAs only)]])/figure_3[[#This Row],[Total decisions; (other) total (all)]]*100</f>
        <v>97.142857142857139</v>
      </c>
    </row>
    <row r="72" spans="1:14" x14ac:dyDescent="0.2">
      <c r="A72" s="2" t="s">
        <v>182</v>
      </c>
      <c r="B72" s="2" t="s">
        <v>183</v>
      </c>
      <c r="C72" s="7">
        <v>6</v>
      </c>
      <c r="D72" s="7">
        <v>2</v>
      </c>
      <c r="E72" s="7">
        <v>3</v>
      </c>
      <c r="F72" s="7">
        <v>54</v>
      </c>
      <c r="G72" s="7">
        <v>18</v>
      </c>
      <c r="H72" s="7">
        <v>25</v>
      </c>
      <c r="I72" s="7">
        <v>129</v>
      </c>
      <c r="J72" s="7">
        <v>56</v>
      </c>
      <c r="K72" s="7">
        <v>64</v>
      </c>
      <c r="L72" s="7">
        <f>(figure_3[[#This Row],[Total decisions in time; major total (excluding PAs)]]+figure_3[[#This Row],[Total decisions in time; major total (PAs only)]])/figure_3[[#This Row],[Total decisions; major total (all)]]*100</f>
        <v>83.333333333333343</v>
      </c>
      <c r="M72" s="7">
        <f>(figure_3[[#This Row],[Total decisions in time; minor total (excluding PAs)]]+figure_3[[#This Row],[Total decisions in time; minor total (PAs only)]])/figure_3[[#This Row],[Total decisions; minor total (all)]]*100</f>
        <v>79.629629629629633</v>
      </c>
      <c r="N72" s="7">
        <f>(figure_3[[#This Row],[Total decisions in time; (other) total (excluding PAs)]]+figure_3[[#This Row],[Total decisions in time; (other) total (PAs only)]])/figure_3[[#This Row],[Total decisions; (other) total (all)]]*100</f>
        <v>93.023255813953483</v>
      </c>
    </row>
    <row r="73" spans="1:14" x14ac:dyDescent="0.2">
      <c r="A73" s="2" t="s">
        <v>184</v>
      </c>
      <c r="B73" s="2" t="s">
        <v>185</v>
      </c>
      <c r="C73" s="7">
        <v>5</v>
      </c>
      <c r="D73" s="7">
        <v>1</v>
      </c>
      <c r="E73" s="7">
        <v>3</v>
      </c>
      <c r="F73" s="7">
        <v>45</v>
      </c>
      <c r="G73" s="7">
        <v>11</v>
      </c>
      <c r="H73" s="7">
        <v>24</v>
      </c>
      <c r="I73" s="7">
        <v>75</v>
      </c>
      <c r="J73" s="7">
        <v>44</v>
      </c>
      <c r="K73" s="7">
        <v>17</v>
      </c>
      <c r="L73" s="7">
        <f>(figure_3[[#This Row],[Total decisions in time; major total (excluding PAs)]]+figure_3[[#This Row],[Total decisions in time; major total (PAs only)]])/figure_3[[#This Row],[Total decisions; major total (all)]]*100</f>
        <v>80</v>
      </c>
      <c r="M73" s="7">
        <f>(figure_3[[#This Row],[Total decisions in time; minor total (excluding PAs)]]+figure_3[[#This Row],[Total decisions in time; minor total (PAs only)]])/figure_3[[#This Row],[Total decisions; minor total (all)]]*100</f>
        <v>77.777777777777786</v>
      </c>
      <c r="N73" s="7">
        <f>(figure_3[[#This Row],[Total decisions in time; (other) total (excluding PAs)]]+figure_3[[#This Row],[Total decisions in time; (other) total (PAs only)]])/figure_3[[#This Row],[Total decisions; (other) total (all)]]*100</f>
        <v>81.333333333333329</v>
      </c>
    </row>
    <row r="74" spans="1:14" x14ac:dyDescent="0.2">
      <c r="A74" s="2" t="s">
        <v>186</v>
      </c>
      <c r="B74" s="2" t="s">
        <v>187</v>
      </c>
      <c r="C74" s="7">
        <v>13</v>
      </c>
      <c r="D74" s="7">
        <v>1</v>
      </c>
      <c r="E74" s="7">
        <v>12</v>
      </c>
      <c r="F74" s="7">
        <v>66</v>
      </c>
      <c r="G74" s="7">
        <v>23</v>
      </c>
      <c r="H74" s="7">
        <v>28</v>
      </c>
      <c r="I74" s="7">
        <v>124</v>
      </c>
      <c r="J74" s="7">
        <v>98</v>
      </c>
      <c r="K74" s="7">
        <v>18</v>
      </c>
      <c r="L74" s="7">
        <f>(figure_3[[#This Row],[Total decisions in time; major total (excluding PAs)]]+figure_3[[#This Row],[Total decisions in time; major total (PAs only)]])/figure_3[[#This Row],[Total decisions; major total (all)]]*100</f>
        <v>100</v>
      </c>
      <c r="M74" s="7">
        <f>(figure_3[[#This Row],[Total decisions in time; minor total (excluding PAs)]]+figure_3[[#This Row],[Total decisions in time; minor total (PAs only)]])/figure_3[[#This Row],[Total decisions; minor total (all)]]*100</f>
        <v>77.272727272727266</v>
      </c>
      <c r="N74" s="7">
        <f>(figure_3[[#This Row],[Total decisions in time; (other) total (excluding PAs)]]+figure_3[[#This Row],[Total decisions in time; (other) total (PAs only)]])/figure_3[[#This Row],[Total decisions; (other) total (all)]]*100</f>
        <v>93.548387096774192</v>
      </c>
    </row>
    <row r="75" spans="1:14" x14ac:dyDescent="0.2">
      <c r="A75" s="2" t="s">
        <v>188</v>
      </c>
      <c r="B75" s="2" t="s">
        <v>189</v>
      </c>
      <c r="C75" s="7">
        <v>30</v>
      </c>
      <c r="D75" s="7">
        <v>8</v>
      </c>
      <c r="E75" s="7">
        <v>19</v>
      </c>
      <c r="F75" s="7">
        <v>213</v>
      </c>
      <c r="G75" s="7">
        <v>82</v>
      </c>
      <c r="H75" s="7">
        <v>102</v>
      </c>
      <c r="I75" s="7">
        <v>423</v>
      </c>
      <c r="J75" s="7">
        <v>287</v>
      </c>
      <c r="K75" s="7">
        <v>98</v>
      </c>
      <c r="L75" s="7">
        <f>(figure_3[[#This Row],[Total decisions in time; major total (excluding PAs)]]+figure_3[[#This Row],[Total decisions in time; major total (PAs only)]])/figure_3[[#This Row],[Total decisions; major total (all)]]*100</f>
        <v>90</v>
      </c>
      <c r="M75" s="7">
        <f>(figure_3[[#This Row],[Total decisions in time; minor total (excluding PAs)]]+figure_3[[#This Row],[Total decisions in time; minor total (PAs only)]])/figure_3[[#This Row],[Total decisions; minor total (all)]]*100</f>
        <v>86.3849765258216</v>
      </c>
      <c r="N75" s="7">
        <f>(figure_3[[#This Row],[Total decisions in time; (other) total (excluding PAs)]]+figure_3[[#This Row],[Total decisions in time; (other) total (PAs only)]])/figure_3[[#This Row],[Total decisions; (other) total (all)]]*100</f>
        <v>91.016548463356969</v>
      </c>
    </row>
    <row r="76" spans="1:14" x14ac:dyDescent="0.2">
      <c r="A76" s="2" t="s">
        <v>190</v>
      </c>
      <c r="B76" s="2" t="s">
        <v>191</v>
      </c>
      <c r="C76" s="7">
        <v>6</v>
      </c>
      <c r="D76" s="7">
        <v>0</v>
      </c>
      <c r="E76" s="7">
        <v>5</v>
      </c>
      <c r="F76" s="7">
        <v>38</v>
      </c>
      <c r="G76" s="7">
        <v>13</v>
      </c>
      <c r="H76" s="7">
        <v>19</v>
      </c>
      <c r="I76" s="7">
        <v>143</v>
      </c>
      <c r="J76" s="7">
        <v>70</v>
      </c>
      <c r="K76" s="7">
        <v>53</v>
      </c>
      <c r="L76" s="7">
        <f>(figure_3[[#This Row],[Total decisions in time; major total (excluding PAs)]]+figure_3[[#This Row],[Total decisions in time; major total (PAs only)]])/figure_3[[#This Row],[Total decisions; major total (all)]]*100</f>
        <v>83.333333333333343</v>
      </c>
      <c r="M76" s="7">
        <f>(figure_3[[#This Row],[Total decisions in time; minor total (excluding PAs)]]+figure_3[[#This Row],[Total decisions in time; minor total (PAs only)]])/figure_3[[#This Row],[Total decisions; minor total (all)]]*100</f>
        <v>84.210526315789465</v>
      </c>
      <c r="N76" s="7">
        <f>(figure_3[[#This Row],[Total decisions in time; (other) total (excluding PAs)]]+figure_3[[#This Row],[Total decisions in time; (other) total (PAs only)]])/figure_3[[#This Row],[Total decisions; (other) total (all)]]*100</f>
        <v>86.013986013986013</v>
      </c>
    </row>
    <row r="77" spans="1:14" x14ac:dyDescent="0.2">
      <c r="A77" s="2" t="s">
        <v>192</v>
      </c>
      <c r="B77" s="2" t="s">
        <v>193</v>
      </c>
      <c r="C77" s="7">
        <v>5</v>
      </c>
      <c r="D77" s="7">
        <v>2</v>
      </c>
      <c r="E77" s="7">
        <v>2</v>
      </c>
      <c r="F77" s="7">
        <v>48</v>
      </c>
      <c r="G77" s="7">
        <v>34</v>
      </c>
      <c r="H77" s="7">
        <v>11</v>
      </c>
      <c r="I77" s="7">
        <v>121</v>
      </c>
      <c r="J77" s="7">
        <v>95</v>
      </c>
      <c r="K77" s="7">
        <v>22</v>
      </c>
      <c r="L77" s="7">
        <f>(figure_3[[#This Row],[Total decisions in time; major total (excluding PAs)]]+figure_3[[#This Row],[Total decisions in time; major total (PAs only)]])/figure_3[[#This Row],[Total decisions; major total (all)]]*100</f>
        <v>80</v>
      </c>
      <c r="M77" s="7">
        <f>(figure_3[[#This Row],[Total decisions in time; minor total (excluding PAs)]]+figure_3[[#This Row],[Total decisions in time; minor total (PAs only)]])/figure_3[[#This Row],[Total decisions; minor total (all)]]*100</f>
        <v>93.75</v>
      </c>
      <c r="N77" s="7">
        <f>(figure_3[[#This Row],[Total decisions in time; (other) total (excluding PAs)]]+figure_3[[#This Row],[Total decisions in time; (other) total (PAs only)]])/figure_3[[#This Row],[Total decisions; (other) total (all)]]*100</f>
        <v>96.694214876033058</v>
      </c>
    </row>
    <row r="78" spans="1:14" x14ac:dyDescent="0.2">
      <c r="A78" s="2" t="s">
        <v>194</v>
      </c>
      <c r="B78" s="2" t="s">
        <v>195</v>
      </c>
      <c r="C78" s="7">
        <v>9</v>
      </c>
      <c r="D78" s="7">
        <v>0</v>
      </c>
      <c r="E78" s="7">
        <v>9</v>
      </c>
      <c r="F78" s="7">
        <v>172</v>
      </c>
      <c r="G78" s="7">
        <v>78</v>
      </c>
      <c r="H78" s="7">
        <v>85</v>
      </c>
      <c r="I78" s="7">
        <v>266</v>
      </c>
      <c r="J78" s="7">
        <v>129</v>
      </c>
      <c r="K78" s="7">
        <v>131</v>
      </c>
      <c r="L78" s="7">
        <f>(figure_3[[#This Row],[Total decisions in time; major total (excluding PAs)]]+figure_3[[#This Row],[Total decisions in time; major total (PAs only)]])/figure_3[[#This Row],[Total decisions; major total (all)]]*100</f>
        <v>100</v>
      </c>
      <c r="M78" s="7">
        <f>(figure_3[[#This Row],[Total decisions in time; minor total (excluding PAs)]]+figure_3[[#This Row],[Total decisions in time; minor total (PAs only)]])/figure_3[[#This Row],[Total decisions; minor total (all)]]*100</f>
        <v>94.767441860465112</v>
      </c>
      <c r="N78" s="7">
        <f>(figure_3[[#This Row],[Total decisions in time; (other) total (excluding PAs)]]+figure_3[[#This Row],[Total decisions in time; (other) total (PAs only)]])/figure_3[[#This Row],[Total decisions; (other) total (all)]]*100</f>
        <v>97.744360902255636</v>
      </c>
    </row>
    <row r="79" spans="1:14" ht="30" x14ac:dyDescent="0.2">
      <c r="A79" s="2" t="s">
        <v>196</v>
      </c>
      <c r="B79" s="2" t="s">
        <v>197</v>
      </c>
      <c r="C79" s="7">
        <v>5</v>
      </c>
      <c r="D79" s="7">
        <v>0</v>
      </c>
      <c r="E79" s="7">
        <v>5</v>
      </c>
      <c r="F79" s="7">
        <v>45</v>
      </c>
      <c r="G79" s="7">
        <v>16</v>
      </c>
      <c r="H79" s="7">
        <v>25</v>
      </c>
      <c r="I79" s="7">
        <v>114</v>
      </c>
      <c r="J79" s="7">
        <v>79</v>
      </c>
      <c r="K79" s="7">
        <v>30</v>
      </c>
      <c r="L79" s="7">
        <f>(figure_3[[#This Row],[Total decisions in time; major total (excluding PAs)]]+figure_3[[#This Row],[Total decisions in time; major total (PAs only)]])/figure_3[[#This Row],[Total decisions; major total (all)]]*100</f>
        <v>100</v>
      </c>
      <c r="M79" s="7">
        <f>(figure_3[[#This Row],[Total decisions in time; minor total (excluding PAs)]]+figure_3[[#This Row],[Total decisions in time; minor total (PAs only)]])/figure_3[[#This Row],[Total decisions; minor total (all)]]*100</f>
        <v>91.111111111111114</v>
      </c>
      <c r="N79" s="7">
        <f>(figure_3[[#This Row],[Total decisions in time; (other) total (excluding PAs)]]+figure_3[[#This Row],[Total decisions in time; (other) total (PAs only)]])/figure_3[[#This Row],[Total decisions; (other) total (all)]]*100</f>
        <v>95.614035087719301</v>
      </c>
    </row>
    <row r="80" spans="1:14" x14ac:dyDescent="0.2">
      <c r="A80" s="2" t="s">
        <v>198</v>
      </c>
      <c r="B80" s="2" t="s">
        <v>199</v>
      </c>
      <c r="C80" s="7">
        <v>5</v>
      </c>
      <c r="D80" s="7">
        <v>1</v>
      </c>
      <c r="E80" s="7">
        <v>4</v>
      </c>
      <c r="F80" s="7">
        <v>84</v>
      </c>
      <c r="G80" s="7">
        <v>16</v>
      </c>
      <c r="H80" s="7">
        <v>59</v>
      </c>
      <c r="I80" s="7">
        <v>231</v>
      </c>
      <c r="J80" s="7">
        <v>122</v>
      </c>
      <c r="K80" s="7">
        <v>64</v>
      </c>
      <c r="L80" s="7">
        <f>(figure_3[[#This Row],[Total decisions in time; major total (excluding PAs)]]+figure_3[[#This Row],[Total decisions in time; major total (PAs only)]])/figure_3[[#This Row],[Total decisions; major total (all)]]*100</f>
        <v>100</v>
      </c>
      <c r="M80" s="7">
        <f>(figure_3[[#This Row],[Total decisions in time; minor total (excluding PAs)]]+figure_3[[#This Row],[Total decisions in time; minor total (PAs only)]])/figure_3[[#This Row],[Total decisions; minor total (all)]]*100</f>
        <v>89.285714285714292</v>
      </c>
      <c r="N80" s="7">
        <f>(figure_3[[#This Row],[Total decisions in time; (other) total (excluding PAs)]]+figure_3[[#This Row],[Total decisions in time; (other) total (PAs only)]])/figure_3[[#This Row],[Total decisions; (other) total (all)]]*100</f>
        <v>80.519480519480524</v>
      </c>
    </row>
    <row r="81" spans="1:14" x14ac:dyDescent="0.2">
      <c r="A81" s="2" t="s">
        <v>200</v>
      </c>
      <c r="B81" s="2" t="s">
        <v>201</v>
      </c>
      <c r="C81" s="7">
        <v>1</v>
      </c>
      <c r="D81" s="7">
        <v>0</v>
      </c>
      <c r="E81" s="7">
        <v>1</v>
      </c>
      <c r="F81" s="7">
        <v>25</v>
      </c>
      <c r="G81" s="7">
        <v>2</v>
      </c>
      <c r="H81" s="7">
        <v>14</v>
      </c>
      <c r="I81" s="7">
        <v>93</v>
      </c>
      <c r="J81" s="7">
        <v>12</v>
      </c>
      <c r="K81" s="7">
        <v>68</v>
      </c>
      <c r="L81" s="7">
        <f>(figure_3[[#This Row],[Total decisions in time; major total (excluding PAs)]]+figure_3[[#This Row],[Total decisions in time; major total (PAs only)]])/figure_3[[#This Row],[Total decisions; major total (all)]]*100</f>
        <v>100</v>
      </c>
      <c r="M81" s="7">
        <f>(figure_3[[#This Row],[Total decisions in time; minor total (excluding PAs)]]+figure_3[[#This Row],[Total decisions in time; minor total (PAs only)]])/figure_3[[#This Row],[Total decisions; minor total (all)]]*100</f>
        <v>64</v>
      </c>
      <c r="N81" s="7">
        <f>(figure_3[[#This Row],[Total decisions in time; (other) total (excluding PAs)]]+figure_3[[#This Row],[Total decisions in time; (other) total (PAs only)]])/figure_3[[#This Row],[Total decisions; (other) total (all)]]*100</f>
        <v>86.021505376344081</v>
      </c>
    </row>
    <row r="82" spans="1:14" x14ac:dyDescent="0.2">
      <c r="A82" s="2" t="s">
        <v>202</v>
      </c>
      <c r="B82" s="2" t="s">
        <v>203</v>
      </c>
      <c r="C82" s="7">
        <v>12</v>
      </c>
      <c r="D82" s="7">
        <v>0</v>
      </c>
      <c r="E82" s="7">
        <v>10</v>
      </c>
      <c r="F82" s="7">
        <v>78</v>
      </c>
      <c r="G82" s="7">
        <v>41</v>
      </c>
      <c r="H82" s="7">
        <v>30</v>
      </c>
      <c r="I82" s="7">
        <v>237</v>
      </c>
      <c r="J82" s="7">
        <v>181</v>
      </c>
      <c r="K82" s="7">
        <v>44</v>
      </c>
      <c r="L82" s="7">
        <f>(figure_3[[#This Row],[Total decisions in time; major total (excluding PAs)]]+figure_3[[#This Row],[Total decisions in time; major total (PAs only)]])/figure_3[[#This Row],[Total decisions; major total (all)]]*100</f>
        <v>83.333333333333343</v>
      </c>
      <c r="M82" s="7">
        <f>(figure_3[[#This Row],[Total decisions in time; minor total (excluding PAs)]]+figure_3[[#This Row],[Total decisions in time; minor total (PAs only)]])/figure_3[[#This Row],[Total decisions; minor total (all)]]*100</f>
        <v>91.025641025641022</v>
      </c>
      <c r="N82" s="7">
        <f>(figure_3[[#This Row],[Total decisions in time; (other) total (excluding PAs)]]+figure_3[[#This Row],[Total decisions in time; (other) total (PAs only)]])/figure_3[[#This Row],[Total decisions; (other) total (all)]]*100</f>
        <v>94.936708860759495</v>
      </c>
    </row>
    <row r="83" spans="1:14" x14ac:dyDescent="0.2">
      <c r="A83" s="2" t="s">
        <v>204</v>
      </c>
      <c r="B83" s="2" t="s">
        <v>205</v>
      </c>
      <c r="C83" s="7">
        <v>13</v>
      </c>
      <c r="D83" s="7">
        <v>4</v>
      </c>
      <c r="E83" s="7">
        <v>7</v>
      </c>
      <c r="F83" s="7">
        <v>60</v>
      </c>
      <c r="G83" s="7">
        <v>19</v>
      </c>
      <c r="H83" s="7">
        <v>31</v>
      </c>
      <c r="I83" s="7">
        <v>101</v>
      </c>
      <c r="J83" s="7">
        <v>60</v>
      </c>
      <c r="K83" s="7">
        <v>33</v>
      </c>
      <c r="L83" s="7">
        <f>(figure_3[[#This Row],[Total decisions in time; major total (excluding PAs)]]+figure_3[[#This Row],[Total decisions in time; major total (PAs only)]])/figure_3[[#This Row],[Total decisions; major total (all)]]*100</f>
        <v>84.615384615384613</v>
      </c>
      <c r="M83" s="7">
        <f>(figure_3[[#This Row],[Total decisions in time; minor total (excluding PAs)]]+figure_3[[#This Row],[Total decisions in time; minor total (PAs only)]])/figure_3[[#This Row],[Total decisions; minor total (all)]]*100</f>
        <v>83.333333333333343</v>
      </c>
      <c r="N83" s="7">
        <f>(figure_3[[#This Row],[Total decisions in time; (other) total (excluding PAs)]]+figure_3[[#This Row],[Total decisions in time; (other) total (PAs only)]])/figure_3[[#This Row],[Total decisions; (other) total (all)]]*100</f>
        <v>92.079207920792086</v>
      </c>
    </row>
    <row r="84" spans="1:14" ht="30" x14ac:dyDescent="0.2">
      <c r="A84" s="2" t="s">
        <v>206</v>
      </c>
      <c r="B84" s="2" t="s">
        <v>207</v>
      </c>
      <c r="C84" s="7">
        <v>25</v>
      </c>
      <c r="D84" s="7">
        <v>12</v>
      </c>
      <c r="E84" s="7">
        <v>13</v>
      </c>
      <c r="F84" s="7">
        <v>122</v>
      </c>
      <c r="G84" s="7">
        <v>93</v>
      </c>
      <c r="H84" s="7">
        <v>25</v>
      </c>
      <c r="I84" s="7">
        <v>258</v>
      </c>
      <c r="J84" s="7">
        <v>226</v>
      </c>
      <c r="K84" s="7">
        <v>23</v>
      </c>
      <c r="L84" s="7">
        <f>(figure_3[[#This Row],[Total decisions in time; major total (excluding PAs)]]+figure_3[[#This Row],[Total decisions in time; major total (PAs only)]])/figure_3[[#This Row],[Total decisions; major total (all)]]*100</f>
        <v>100</v>
      </c>
      <c r="M84" s="7">
        <f>(figure_3[[#This Row],[Total decisions in time; minor total (excluding PAs)]]+figure_3[[#This Row],[Total decisions in time; minor total (PAs only)]])/figure_3[[#This Row],[Total decisions; minor total (all)]]*100</f>
        <v>96.721311475409834</v>
      </c>
      <c r="N84" s="7">
        <f>(figure_3[[#This Row],[Total decisions in time; (other) total (excluding PAs)]]+figure_3[[#This Row],[Total decisions in time; (other) total (PAs only)]])/figure_3[[#This Row],[Total decisions; (other) total (all)]]*100</f>
        <v>96.511627906976756</v>
      </c>
    </row>
    <row r="85" spans="1:14" x14ac:dyDescent="0.2">
      <c r="A85" s="2" t="s">
        <v>208</v>
      </c>
      <c r="B85" s="2" t="s">
        <v>209</v>
      </c>
      <c r="C85" s="7">
        <v>8</v>
      </c>
      <c r="D85" s="7">
        <v>3</v>
      </c>
      <c r="E85" s="7">
        <v>5</v>
      </c>
      <c r="F85" s="7">
        <v>26</v>
      </c>
      <c r="G85" s="7">
        <v>4</v>
      </c>
      <c r="H85" s="7">
        <v>18</v>
      </c>
      <c r="I85" s="7">
        <v>94</v>
      </c>
      <c r="J85" s="7">
        <v>35</v>
      </c>
      <c r="K85" s="7">
        <v>51</v>
      </c>
      <c r="L85" s="7">
        <f>(figure_3[[#This Row],[Total decisions in time; major total (excluding PAs)]]+figure_3[[#This Row],[Total decisions in time; major total (PAs only)]])/figure_3[[#This Row],[Total decisions; major total (all)]]*100</f>
        <v>100</v>
      </c>
      <c r="M85" s="7">
        <f>(figure_3[[#This Row],[Total decisions in time; minor total (excluding PAs)]]+figure_3[[#This Row],[Total decisions in time; minor total (PAs only)]])/figure_3[[#This Row],[Total decisions; minor total (all)]]*100</f>
        <v>84.615384615384613</v>
      </c>
      <c r="N85" s="7">
        <f>(figure_3[[#This Row],[Total decisions in time; (other) total (excluding PAs)]]+figure_3[[#This Row],[Total decisions in time; (other) total (PAs only)]])/figure_3[[#This Row],[Total decisions; (other) total (all)]]*100</f>
        <v>91.489361702127653</v>
      </c>
    </row>
    <row r="86" spans="1:14" x14ac:dyDescent="0.2">
      <c r="A86" s="2" t="s">
        <v>210</v>
      </c>
      <c r="B86" s="2" t="s">
        <v>211</v>
      </c>
      <c r="C86" s="7">
        <v>17</v>
      </c>
      <c r="D86" s="7">
        <v>2</v>
      </c>
      <c r="E86" s="7">
        <v>14</v>
      </c>
      <c r="F86" s="7">
        <v>111</v>
      </c>
      <c r="G86" s="7">
        <v>30</v>
      </c>
      <c r="H86" s="7">
        <v>58</v>
      </c>
      <c r="I86" s="7">
        <v>335</v>
      </c>
      <c r="J86" s="7">
        <v>156</v>
      </c>
      <c r="K86" s="7">
        <v>114</v>
      </c>
      <c r="L86" s="7">
        <f>(figure_3[[#This Row],[Total decisions in time; major total (excluding PAs)]]+figure_3[[#This Row],[Total decisions in time; major total (PAs only)]])/figure_3[[#This Row],[Total decisions; major total (all)]]*100</f>
        <v>94.117647058823522</v>
      </c>
      <c r="M86" s="7">
        <f>(figure_3[[#This Row],[Total decisions in time; minor total (excluding PAs)]]+figure_3[[#This Row],[Total decisions in time; minor total (PAs only)]])/figure_3[[#This Row],[Total decisions; minor total (all)]]*100</f>
        <v>79.27927927927928</v>
      </c>
      <c r="N86" s="7">
        <f>(figure_3[[#This Row],[Total decisions in time; (other) total (excluding PAs)]]+figure_3[[#This Row],[Total decisions in time; (other) total (PAs only)]])/figure_3[[#This Row],[Total decisions; (other) total (all)]]*100</f>
        <v>80.597014925373131</v>
      </c>
    </row>
    <row r="87" spans="1:14" x14ac:dyDescent="0.2">
      <c r="A87" s="2" t="s">
        <v>212</v>
      </c>
      <c r="B87" s="2" t="s">
        <v>213</v>
      </c>
      <c r="C87" s="7">
        <v>5</v>
      </c>
      <c r="D87" s="7">
        <v>0</v>
      </c>
      <c r="E87" s="7">
        <v>5</v>
      </c>
      <c r="F87" s="7">
        <v>24</v>
      </c>
      <c r="G87" s="7">
        <v>8</v>
      </c>
      <c r="H87" s="7">
        <v>7</v>
      </c>
      <c r="I87" s="7">
        <v>47</v>
      </c>
      <c r="J87" s="7">
        <v>33</v>
      </c>
      <c r="K87" s="7">
        <v>9</v>
      </c>
      <c r="L87" s="7">
        <f>(figure_3[[#This Row],[Total decisions in time; major total (excluding PAs)]]+figure_3[[#This Row],[Total decisions in time; major total (PAs only)]])/figure_3[[#This Row],[Total decisions; major total (all)]]*100</f>
        <v>100</v>
      </c>
      <c r="M87" s="7">
        <f>(figure_3[[#This Row],[Total decisions in time; minor total (excluding PAs)]]+figure_3[[#This Row],[Total decisions in time; minor total (PAs only)]])/figure_3[[#This Row],[Total decisions; minor total (all)]]*100</f>
        <v>62.5</v>
      </c>
      <c r="N87" s="7">
        <f>(figure_3[[#This Row],[Total decisions in time; (other) total (excluding PAs)]]+figure_3[[#This Row],[Total decisions in time; (other) total (PAs only)]])/figure_3[[#This Row],[Total decisions; (other) total (all)]]*100</f>
        <v>89.361702127659569</v>
      </c>
    </row>
    <row r="88" spans="1:14" x14ac:dyDescent="0.2">
      <c r="A88" s="2" t="s">
        <v>214</v>
      </c>
      <c r="B88" s="2" t="s">
        <v>215</v>
      </c>
      <c r="C88" s="7">
        <v>4</v>
      </c>
      <c r="D88" s="7">
        <v>1</v>
      </c>
      <c r="E88" s="7">
        <v>3</v>
      </c>
      <c r="F88" s="7">
        <v>25</v>
      </c>
      <c r="G88" s="7">
        <v>17</v>
      </c>
      <c r="H88" s="7">
        <v>8</v>
      </c>
      <c r="I88" s="7">
        <v>91</v>
      </c>
      <c r="J88" s="7">
        <v>62</v>
      </c>
      <c r="K88" s="7">
        <v>23</v>
      </c>
      <c r="L88" s="7">
        <f>(figure_3[[#This Row],[Total decisions in time; major total (excluding PAs)]]+figure_3[[#This Row],[Total decisions in time; major total (PAs only)]])/figure_3[[#This Row],[Total decisions; major total (all)]]*100</f>
        <v>100</v>
      </c>
      <c r="M88" s="7">
        <f>(figure_3[[#This Row],[Total decisions in time; minor total (excluding PAs)]]+figure_3[[#This Row],[Total decisions in time; minor total (PAs only)]])/figure_3[[#This Row],[Total decisions; minor total (all)]]*100</f>
        <v>100</v>
      </c>
      <c r="N88" s="7">
        <f>(figure_3[[#This Row],[Total decisions in time; (other) total (excluding PAs)]]+figure_3[[#This Row],[Total decisions in time; (other) total (PAs only)]])/figure_3[[#This Row],[Total decisions; (other) total (all)]]*100</f>
        <v>93.406593406593402</v>
      </c>
    </row>
    <row r="89" spans="1:14" ht="45" x14ac:dyDescent="0.2">
      <c r="A89" s="2" t="s">
        <v>216</v>
      </c>
      <c r="B89" s="2" t="s">
        <v>217</v>
      </c>
      <c r="C89" s="7">
        <v>5</v>
      </c>
      <c r="D89" s="7">
        <v>0</v>
      </c>
      <c r="E89" s="7">
        <v>4</v>
      </c>
      <c r="F89" s="7">
        <v>1</v>
      </c>
      <c r="G89" s="7">
        <v>1</v>
      </c>
      <c r="H89" s="7">
        <v>0</v>
      </c>
      <c r="I89" s="7">
        <v>8</v>
      </c>
      <c r="J89" s="7">
        <v>5</v>
      </c>
      <c r="K89" s="7">
        <v>3</v>
      </c>
      <c r="L89" s="7">
        <f>(figure_3[[#This Row],[Total decisions in time; major total (excluding PAs)]]+figure_3[[#This Row],[Total decisions in time; major total (PAs only)]])/figure_3[[#This Row],[Total decisions; major total (all)]]*100</f>
        <v>80</v>
      </c>
      <c r="M89" s="7">
        <f>(figure_3[[#This Row],[Total decisions in time; minor total (excluding PAs)]]+figure_3[[#This Row],[Total decisions in time; minor total (PAs only)]])/figure_3[[#This Row],[Total decisions; minor total (all)]]*100</f>
        <v>100</v>
      </c>
      <c r="N89" s="7">
        <f>(figure_3[[#This Row],[Total decisions in time; (other) total (excluding PAs)]]+figure_3[[#This Row],[Total decisions in time; (other) total (PAs only)]])/figure_3[[#This Row],[Total decisions; (other) total (all)]]*100</f>
        <v>100</v>
      </c>
    </row>
    <row r="90" spans="1:14" x14ac:dyDescent="0.2">
      <c r="A90" s="2" t="s">
        <v>218</v>
      </c>
      <c r="B90" s="2" t="s">
        <v>219</v>
      </c>
      <c r="C90" s="7">
        <v>14</v>
      </c>
      <c r="D90" s="7">
        <v>3</v>
      </c>
      <c r="E90" s="7">
        <v>10</v>
      </c>
      <c r="F90" s="7">
        <v>71</v>
      </c>
      <c r="G90" s="7">
        <v>19</v>
      </c>
      <c r="H90" s="7">
        <v>41</v>
      </c>
      <c r="I90" s="7">
        <v>217</v>
      </c>
      <c r="J90" s="7">
        <v>134</v>
      </c>
      <c r="K90" s="7">
        <v>65</v>
      </c>
      <c r="L90" s="7">
        <f>(figure_3[[#This Row],[Total decisions in time; major total (excluding PAs)]]+figure_3[[#This Row],[Total decisions in time; major total (PAs only)]])/figure_3[[#This Row],[Total decisions; major total (all)]]*100</f>
        <v>92.857142857142861</v>
      </c>
      <c r="M90" s="7">
        <f>(figure_3[[#This Row],[Total decisions in time; minor total (excluding PAs)]]+figure_3[[#This Row],[Total decisions in time; minor total (PAs only)]])/figure_3[[#This Row],[Total decisions; minor total (all)]]*100</f>
        <v>84.507042253521121</v>
      </c>
      <c r="N90" s="7">
        <f>(figure_3[[#This Row],[Total decisions in time; (other) total (excluding PAs)]]+figure_3[[#This Row],[Total decisions in time; (other) total (PAs only)]])/figure_3[[#This Row],[Total decisions; (other) total (all)]]*100</f>
        <v>91.705069124423972</v>
      </c>
    </row>
    <row r="91" spans="1:14" x14ac:dyDescent="0.2">
      <c r="A91" s="2" t="s">
        <v>220</v>
      </c>
      <c r="B91" s="2" t="s">
        <v>221</v>
      </c>
      <c r="C91" s="7">
        <v>5</v>
      </c>
      <c r="D91" s="7">
        <v>2</v>
      </c>
      <c r="E91" s="7">
        <v>1</v>
      </c>
      <c r="F91" s="7">
        <v>105</v>
      </c>
      <c r="G91" s="7">
        <v>77</v>
      </c>
      <c r="H91" s="7">
        <v>2</v>
      </c>
      <c r="I91" s="7">
        <v>347</v>
      </c>
      <c r="J91" s="7">
        <v>308</v>
      </c>
      <c r="K91" s="7">
        <v>4</v>
      </c>
      <c r="L91" s="7">
        <f>(figure_3[[#This Row],[Total decisions in time; major total (excluding PAs)]]+figure_3[[#This Row],[Total decisions in time; major total (PAs only)]])/figure_3[[#This Row],[Total decisions; major total (all)]]*100</f>
        <v>60</v>
      </c>
      <c r="M91" s="7">
        <f>(figure_3[[#This Row],[Total decisions in time; minor total (excluding PAs)]]+figure_3[[#This Row],[Total decisions in time; minor total (PAs only)]])/figure_3[[#This Row],[Total decisions; minor total (all)]]*100</f>
        <v>75.238095238095241</v>
      </c>
      <c r="N91" s="7">
        <f>(figure_3[[#This Row],[Total decisions in time; (other) total (excluding PAs)]]+figure_3[[#This Row],[Total decisions in time; (other) total (PAs only)]])/figure_3[[#This Row],[Total decisions; (other) total (all)]]*100</f>
        <v>89.913544668587903</v>
      </c>
    </row>
    <row r="92" spans="1:14" x14ac:dyDescent="0.2">
      <c r="A92" s="2" t="s">
        <v>222</v>
      </c>
      <c r="B92" s="2" t="s">
        <v>223</v>
      </c>
      <c r="C92" s="7">
        <v>5</v>
      </c>
      <c r="D92" s="7">
        <v>1</v>
      </c>
      <c r="E92" s="7">
        <v>4</v>
      </c>
      <c r="F92" s="7">
        <v>75</v>
      </c>
      <c r="G92" s="7">
        <v>27</v>
      </c>
      <c r="H92" s="7">
        <v>30</v>
      </c>
      <c r="I92" s="7">
        <v>240</v>
      </c>
      <c r="J92" s="7">
        <v>167</v>
      </c>
      <c r="K92" s="7">
        <v>71</v>
      </c>
      <c r="L92" s="7">
        <f>(figure_3[[#This Row],[Total decisions in time; major total (excluding PAs)]]+figure_3[[#This Row],[Total decisions in time; major total (PAs only)]])/figure_3[[#This Row],[Total decisions; major total (all)]]*100</f>
        <v>100</v>
      </c>
      <c r="M92" s="7">
        <f>(figure_3[[#This Row],[Total decisions in time; minor total (excluding PAs)]]+figure_3[[#This Row],[Total decisions in time; minor total (PAs only)]])/figure_3[[#This Row],[Total decisions; minor total (all)]]*100</f>
        <v>76</v>
      </c>
      <c r="N92" s="7">
        <f>(figure_3[[#This Row],[Total decisions in time; (other) total (excluding PAs)]]+figure_3[[#This Row],[Total decisions in time; (other) total (PAs only)]])/figure_3[[#This Row],[Total decisions; (other) total (all)]]*100</f>
        <v>99.166666666666671</v>
      </c>
    </row>
    <row r="93" spans="1:14" x14ac:dyDescent="0.2">
      <c r="A93" s="2" t="s">
        <v>224</v>
      </c>
      <c r="B93" s="2" t="s">
        <v>225</v>
      </c>
      <c r="C93" s="7">
        <v>5</v>
      </c>
      <c r="D93" s="7">
        <v>3</v>
      </c>
      <c r="E93" s="7">
        <v>2</v>
      </c>
      <c r="F93" s="7">
        <v>27</v>
      </c>
      <c r="G93" s="7">
        <v>15</v>
      </c>
      <c r="H93" s="7">
        <v>8</v>
      </c>
      <c r="I93" s="7">
        <v>110</v>
      </c>
      <c r="J93" s="7">
        <v>88</v>
      </c>
      <c r="K93" s="7">
        <v>16</v>
      </c>
      <c r="L93" s="7">
        <f>(figure_3[[#This Row],[Total decisions in time; major total (excluding PAs)]]+figure_3[[#This Row],[Total decisions in time; major total (PAs only)]])/figure_3[[#This Row],[Total decisions; major total (all)]]*100</f>
        <v>100</v>
      </c>
      <c r="M93" s="7">
        <f>(figure_3[[#This Row],[Total decisions in time; minor total (excluding PAs)]]+figure_3[[#This Row],[Total decisions in time; minor total (PAs only)]])/figure_3[[#This Row],[Total decisions; minor total (all)]]*100</f>
        <v>85.18518518518519</v>
      </c>
      <c r="N93" s="7">
        <f>(figure_3[[#This Row],[Total decisions in time; (other) total (excluding PAs)]]+figure_3[[#This Row],[Total decisions in time; (other) total (PAs only)]])/figure_3[[#This Row],[Total decisions; (other) total (all)]]*100</f>
        <v>94.545454545454547</v>
      </c>
    </row>
    <row r="94" spans="1:14" x14ac:dyDescent="0.2">
      <c r="A94" s="2" t="s">
        <v>226</v>
      </c>
      <c r="B94" s="2" t="s">
        <v>227</v>
      </c>
      <c r="C94" s="7">
        <v>1</v>
      </c>
      <c r="D94" s="7">
        <v>0</v>
      </c>
      <c r="E94" s="7">
        <v>1</v>
      </c>
      <c r="F94" s="7">
        <v>12</v>
      </c>
      <c r="G94" s="7">
        <v>2</v>
      </c>
      <c r="H94" s="7">
        <v>8</v>
      </c>
      <c r="I94" s="7">
        <v>62</v>
      </c>
      <c r="J94" s="7">
        <v>50</v>
      </c>
      <c r="K94" s="7">
        <v>11</v>
      </c>
      <c r="L94" s="7">
        <f>(figure_3[[#This Row],[Total decisions in time; major total (excluding PAs)]]+figure_3[[#This Row],[Total decisions in time; major total (PAs only)]])/figure_3[[#This Row],[Total decisions; major total (all)]]*100</f>
        <v>100</v>
      </c>
      <c r="M94" s="7">
        <f>(figure_3[[#This Row],[Total decisions in time; minor total (excluding PAs)]]+figure_3[[#This Row],[Total decisions in time; minor total (PAs only)]])/figure_3[[#This Row],[Total decisions; minor total (all)]]*100</f>
        <v>83.333333333333343</v>
      </c>
      <c r="N94" s="7">
        <f>(figure_3[[#This Row],[Total decisions in time; (other) total (excluding PAs)]]+figure_3[[#This Row],[Total decisions in time; (other) total (PAs only)]])/figure_3[[#This Row],[Total decisions; (other) total (all)]]*100</f>
        <v>98.387096774193552</v>
      </c>
    </row>
    <row r="95" spans="1:14" x14ac:dyDescent="0.2">
      <c r="A95" s="2" t="s">
        <v>228</v>
      </c>
      <c r="B95" s="2" t="s">
        <v>229</v>
      </c>
      <c r="C95" s="7">
        <v>8</v>
      </c>
      <c r="D95" s="7">
        <v>2</v>
      </c>
      <c r="E95" s="7">
        <v>5</v>
      </c>
      <c r="F95" s="7">
        <v>34</v>
      </c>
      <c r="G95" s="7">
        <v>9</v>
      </c>
      <c r="H95" s="7">
        <v>24</v>
      </c>
      <c r="I95" s="7">
        <v>92</v>
      </c>
      <c r="J95" s="7">
        <v>49</v>
      </c>
      <c r="K95" s="7">
        <v>33</v>
      </c>
      <c r="L95" s="7">
        <f>(figure_3[[#This Row],[Total decisions in time; major total (excluding PAs)]]+figure_3[[#This Row],[Total decisions in time; major total (PAs only)]])/figure_3[[#This Row],[Total decisions; major total (all)]]*100</f>
        <v>87.5</v>
      </c>
      <c r="M95" s="7">
        <f>(figure_3[[#This Row],[Total decisions in time; minor total (excluding PAs)]]+figure_3[[#This Row],[Total decisions in time; minor total (PAs only)]])/figure_3[[#This Row],[Total decisions; minor total (all)]]*100</f>
        <v>97.058823529411768</v>
      </c>
      <c r="N95" s="7">
        <f>(figure_3[[#This Row],[Total decisions in time; (other) total (excluding PAs)]]+figure_3[[#This Row],[Total decisions in time; (other) total (PAs only)]])/figure_3[[#This Row],[Total decisions; (other) total (all)]]*100</f>
        <v>89.130434782608688</v>
      </c>
    </row>
    <row r="96" spans="1:14" ht="30" x14ac:dyDescent="0.2">
      <c r="A96" s="2" t="s">
        <v>230</v>
      </c>
      <c r="B96" s="2" t="s">
        <v>231</v>
      </c>
      <c r="C96" s="7">
        <v>0</v>
      </c>
      <c r="D96" s="7">
        <v>0</v>
      </c>
      <c r="E96" s="7">
        <v>0</v>
      </c>
      <c r="F96" s="7">
        <v>8</v>
      </c>
      <c r="G96" s="7">
        <v>3</v>
      </c>
      <c r="H96" s="7">
        <v>4</v>
      </c>
      <c r="I96" s="7">
        <v>23</v>
      </c>
      <c r="J96" s="7">
        <v>7</v>
      </c>
      <c r="K96" s="7">
        <v>15</v>
      </c>
      <c r="L96" s="7" t="e">
        <f>(figure_3[[#This Row],[Total decisions in time; major total (excluding PAs)]]+figure_3[[#This Row],[Total decisions in time; major total (PAs only)]])/figure_3[[#This Row],[Total decisions; major total (all)]]*100</f>
        <v>#DIV/0!</v>
      </c>
      <c r="M96" s="7">
        <f>(figure_3[[#This Row],[Total decisions in time; minor total (excluding PAs)]]+figure_3[[#This Row],[Total decisions in time; minor total (PAs only)]])/figure_3[[#This Row],[Total decisions; minor total (all)]]*100</f>
        <v>87.5</v>
      </c>
      <c r="N96" s="7">
        <f>(figure_3[[#This Row],[Total decisions in time; (other) total (excluding PAs)]]+figure_3[[#This Row],[Total decisions in time; (other) total (PAs only)]])/figure_3[[#This Row],[Total decisions; (other) total (all)]]*100</f>
        <v>95.652173913043484</v>
      </c>
    </row>
    <row r="97" spans="1:14" x14ac:dyDescent="0.2">
      <c r="A97" s="2" t="s">
        <v>232</v>
      </c>
      <c r="B97" s="2" t="s">
        <v>233</v>
      </c>
      <c r="C97" s="7">
        <v>1</v>
      </c>
      <c r="D97" s="7">
        <v>0</v>
      </c>
      <c r="E97" s="7">
        <v>1</v>
      </c>
      <c r="F97" s="7">
        <v>36</v>
      </c>
      <c r="G97" s="7">
        <v>26</v>
      </c>
      <c r="H97" s="7">
        <v>10</v>
      </c>
      <c r="I97" s="7">
        <v>118</v>
      </c>
      <c r="J97" s="7">
        <v>104</v>
      </c>
      <c r="K97" s="7">
        <v>14</v>
      </c>
      <c r="L97" s="7">
        <f>(figure_3[[#This Row],[Total decisions in time; major total (excluding PAs)]]+figure_3[[#This Row],[Total decisions in time; major total (PAs only)]])/figure_3[[#This Row],[Total decisions; major total (all)]]*100</f>
        <v>100</v>
      </c>
      <c r="M97" s="7">
        <f>(figure_3[[#This Row],[Total decisions in time; minor total (excluding PAs)]]+figure_3[[#This Row],[Total decisions in time; minor total (PAs only)]])/figure_3[[#This Row],[Total decisions; minor total (all)]]*100</f>
        <v>100</v>
      </c>
      <c r="N97" s="7">
        <f>(figure_3[[#This Row],[Total decisions in time; (other) total (excluding PAs)]]+figure_3[[#This Row],[Total decisions in time; (other) total (PAs only)]])/figure_3[[#This Row],[Total decisions; (other) total (all)]]*100</f>
        <v>100</v>
      </c>
    </row>
    <row r="98" spans="1:14" x14ac:dyDescent="0.2">
      <c r="A98" s="2" t="s">
        <v>234</v>
      </c>
      <c r="B98" s="2" t="s">
        <v>235</v>
      </c>
      <c r="C98" s="7">
        <v>16</v>
      </c>
      <c r="D98" s="7">
        <v>2</v>
      </c>
      <c r="E98" s="7">
        <v>12</v>
      </c>
      <c r="F98" s="7">
        <v>68</v>
      </c>
      <c r="G98" s="7">
        <v>14</v>
      </c>
      <c r="H98" s="7">
        <v>46</v>
      </c>
      <c r="I98" s="7">
        <v>70</v>
      </c>
      <c r="J98" s="7">
        <v>45</v>
      </c>
      <c r="K98" s="7">
        <v>22</v>
      </c>
      <c r="L98" s="7">
        <f>(figure_3[[#This Row],[Total decisions in time; major total (excluding PAs)]]+figure_3[[#This Row],[Total decisions in time; major total (PAs only)]])/figure_3[[#This Row],[Total decisions; major total (all)]]*100</f>
        <v>87.5</v>
      </c>
      <c r="M98" s="7">
        <f>(figure_3[[#This Row],[Total decisions in time; minor total (excluding PAs)]]+figure_3[[#This Row],[Total decisions in time; minor total (PAs only)]])/figure_3[[#This Row],[Total decisions; minor total (all)]]*100</f>
        <v>88.235294117647058</v>
      </c>
      <c r="N98" s="7">
        <f>(figure_3[[#This Row],[Total decisions in time; (other) total (excluding PAs)]]+figure_3[[#This Row],[Total decisions in time; (other) total (PAs only)]])/figure_3[[#This Row],[Total decisions; (other) total (all)]]*100</f>
        <v>95.714285714285722</v>
      </c>
    </row>
    <row r="99" spans="1:14" ht="30" x14ac:dyDescent="0.2">
      <c r="A99" s="2" t="s">
        <v>236</v>
      </c>
      <c r="B99" s="2" t="s">
        <v>237</v>
      </c>
      <c r="C99" s="7">
        <v>5</v>
      </c>
      <c r="D99" s="7">
        <v>1</v>
      </c>
      <c r="E99" s="7">
        <v>3</v>
      </c>
      <c r="F99" s="7">
        <v>48</v>
      </c>
      <c r="G99" s="7">
        <v>36</v>
      </c>
      <c r="H99" s="7">
        <v>10</v>
      </c>
      <c r="I99" s="7">
        <v>108</v>
      </c>
      <c r="J99" s="7">
        <v>99</v>
      </c>
      <c r="K99" s="7">
        <v>9</v>
      </c>
      <c r="L99" s="7">
        <f>(figure_3[[#This Row],[Total decisions in time; major total (excluding PAs)]]+figure_3[[#This Row],[Total decisions in time; major total (PAs only)]])/figure_3[[#This Row],[Total decisions; major total (all)]]*100</f>
        <v>80</v>
      </c>
      <c r="M99" s="7">
        <f>(figure_3[[#This Row],[Total decisions in time; minor total (excluding PAs)]]+figure_3[[#This Row],[Total decisions in time; minor total (PAs only)]])/figure_3[[#This Row],[Total decisions; minor total (all)]]*100</f>
        <v>95.833333333333343</v>
      </c>
      <c r="N99" s="7">
        <f>(figure_3[[#This Row],[Total decisions in time; (other) total (excluding PAs)]]+figure_3[[#This Row],[Total decisions in time; (other) total (PAs only)]])/figure_3[[#This Row],[Total decisions; (other) total (all)]]*100</f>
        <v>100</v>
      </c>
    </row>
    <row r="100" spans="1:14" x14ac:dyDescent="0.2">
      <c r="A100" s="2" t="s">
        <v>238</v>
      </c>
      <c r="B100" s="2" t="s">
        <v>239</v>
      </c>
      <c r="C100" s="7">
        <v>10</v>
      </c>
      <c r="D100" s="7">
        <v>3</v>
      </c>
      <c r="E100" s="7">
        <v>1</v>
      </c>
      <c r="F100" s="7">
        <v>50</v>
      </c>
      <c r="G100" s="7">
        <v>20</v>
      </c>
      <c r="H100" s="7">
        <v>22</v>
      </c>
      <c r="I100" s="7">
        <v>91</v>
      </c>
      <c r="J100" s="7">
        <v>54</v>
      </c>
      <c r="K100" s="7">
        <v>30</v>
      </c>
      <c r="L100" s="7">
        <f>(figure_3[[#This Row],[Total decisions in time; major total (excluding PAs)]]+figure_3[[#This Row],[Total decisions in time; major total (PAs only)]])/figure_3[[#This Row],[Total decisions; major total (all)]]*100</f>
        <v>40</v>
      </c>
      <c r="M100" s="7">
        <f>(figure_3[[#This Row],[Total decisions in time; minor total (excluding PAs)]]+figure_3[[#This Row],[Total decisions in time; minor total (PAs only)]])/figure_3[[#This Row],[Total decisions; minor total (all)]]*100</f>
        <v>84</v>
      </c>
      <c r="N100" s="7">
        <f>(figure_3[[#This Row],[Total decisions in time; (other) total (excluding PAs)]]+figure_3[[#This Row],[Total decisions in time; (other) total (PAs only)]])/figure_3[[#This Row],[Total decisions; (other) total (all)]]*100</f>
        <v>92.307692307692307</v>
      </c>
    </row>
    <row r="101" spans="1:14" x14ac:dyDescent="0.2">
      <c r="A101" s="2" t="s">
        <v>240</v>
      </c>
      <c r="B101" s="2" t="s">
        <v>241</v>
      </c>
      <c r="C101" s="7">
        <v>2</v>
      </c>
      <c r="D101" s="7">
        <v>0</v>
      </c>
      <c r="E101" s="7">
        <v>2</v>
      </c>
      <c r="F101" s="7">
        <v>23</v>
      </c>
      <c r="G101" s="7">
        <v>3</v>
      </c>
      <c r="H101" s="7">
        <v>20</v>
      </c>
      <c r="I101" s="7">
        <v>69</v>
      </c>
      <c r="J101" s="7">
        <v>27</v>
      </c>
      <c r="K101" s="7">
        <v>38</v>
      </c>
      <c r="L101" s="7">
        <f>(figure_3[[#This Row],[Total decisions in time; major total (excluding PAs)]]+figure_3[[#This Row],[Total decisions in time; major total (PAs only)]])/figure_3[[#This Row],[Total decisions; major total (all)]]*100</f>
        <v>100</v>
      </c>
      <c r="M101" s="7">
        <f>(figure_3[[#This Row],[Total decisions in time; minor total (excluding PAs)]]+figure_3[[#This Row],[Total decisions in time; minor total (PAs only)]])/figure_3[[#This Row],[Total decisions; minor total (all)]]*100</f>
        <v>100</v>
      </c>
      <c r="N101" s="7">
        <f>(figure_3[[#This Row],[Total decisions in time; (other) total (excluding PAs)]]+figure_3[[#This Row],[Total decisions in time; (other) total (PAs only)]])/figure_3[[#This Row],[Total decisions; (other) total (all)]]*100</f>
        <v>94.20289855072464</v>
      </c>
    </row>
    <row r="102" spans="1:14" x14ac:dyDescent="0.2">
      <c r="A102" s="2" t="s">
        <v>242</v>
      </c>
      <c r="B102" s="2" t="s">
        <v>243</v>
      </c>
      <c r="C102" s="7">
        <v>3</v>
      </c>
      <c r="D102" s="7">
        <v>1</v>
      </c>
      <c r="E102" s="7">
        <v>2</v>
      </c>
      <c r="F102" s="7">
        <v>18</v>
      </c>
      <c r="G102" s="7">
        <v>4</v>
      </c>
      <c r="H102" s="7">
        <v>12</v>
      </c>
      <c r="I102" s="7">
        <v>74</v>
      </c>
      <c r="J102" s="7">
        <v>13</v>
      </c>
      <c r="K102" s="7">
        <v>44</v>
      </c>
      <c r="L102" s="7">
        <f>(figure_3[[#This Row],[Total decisions in time; major total (excluding PAs)]]+figure_3[[#This Row],[Total decisions in time; major total (PAs only)]])/figure_3[[#This Row],[Total decisions; major total (all)]]*100</f>
        <v>100</v>
      </c>
      <c r="M102" s="7">
        <f>(figure_3[[#This Row],[Total decisions in time; minor total (excluding PAs)]]+figure_3[[#This Row],[Total decisions in time; minor total (PAs only)]])/figure_3[[#This Row],[Total decisions; minor total (all)]]*100</f>
        <v>88.888888888888886</v>
      </c>
      <c r="N102" s="7">
        <f>(figure_3[[#This Row],[Total decisions in time; (other) total (excluding PAs)]]+figure_3[[#This Row],[Total decisions in time; (other) total (PAs only)]])/figure_3[[#This Row],[Total decisions; (other) total (all)]]*100</f>
        <v>77.027027027027032</v>
      </c>
    </row>
    <row r="103" spans="1:14" x14ac:dyDescent="0.2">
      <c r="A103" s="2" t="s">
        <v>244</v>
      </c>
      <c r="B103" s="2" t="s">
        <v>245</v>
      </c>
      <c r="C103" s="7">
        <v>5</v>
      </c>
      <c r="D103" s="7">
        <v>0</v>
      </c>
      <c r="E103" s="7">
        <v>5</v>
      </c>
      <c r="F103" s="7">
        <v>26</v>
      </c>
      <c r="G103" s="7">
        <v>5</v>
      </c>
      <c r="H103" s="7">
        <v>17</v>
      </c>
      <c r="I103" s="7">
        <v>87</v>
      </c>
      <c r="J103" s="7">
        <v>52</v>
      </c>
      <c r="K103" s="7">
        <v>25</v>
      </c>
      <c r="L103" s="7">
        <f>(figure_3[[#This Row],[Total decisions in time; major total (excluding PAs)]]+figure_3[[#This Row],[Total decisions in time; major total (PAs only)]])/figure_3[[#This Row],[Total decisions; major total (all)]]*100</f>
        <v>100</v>
      </c>
      <c r="M103" s="7">
        <f>(figure_3[[#This Row],[Total decisions in time; minor total (excluding PAs)]]+figure_3[[#This Row],[Total decisions in time; minor total (PAs only)]])/figure_3[[#This Row],[Total decisions; minor total (all)]]*100</f>
        <v>84.615384615384613</v>
      </c>
      <c r="N103" s="7">
        <f>(figure_3[[#This Row],[Total decisions in time; (other) total (excluding PAs)]]+figure_3[[#This Row],[Total decisions in time; (other) total (PAs only)]])/figure_3[[#This Row],[Total decisions; (other) total (all)]]*100</f>
        <v>88.505747126436788</v>
      </c>
    </row>
    <row r="104" spans="1:14" x14ac:dyDescent="0.2">
      <c r="A104" s="2" t="s">
        <v>246</v>
      </c>
      <c r="B104" s="2" t="s">
        <v>247</v>
      </c>
      <c r="C104" s="7">
        <v>2</v>
      </c>
      <c r="D104" s="7">
        <v>0</v>
      </c>
      <c r="E104" s="7">
        <v>2</v>
      </c>
      <c r="F104" s="7">
        <v>20</v>
      </c>
      <c r="G104" s="7">
        <v>4</v>
      </c>
      <c r="H104" s="7">
        <v>13</v>
      </c>
      <c r="I104" s="7">
        <v>74</v>
      </c>
      <c r="J104" s="7">
        <v>51</v>
      </c>
      <c r="K104" s="7">
        <v>20</v>
      </c>
      <c r="L104" s="7">
        <f>(figure_3[[#This Row],[Total decisions in time; major total (excluding PAs)]]+figure_3[[#This Row],[Total decisions in time; major total (PAs only)]])/figure_3[[#This Row],[Total decisions; major total (all)]]*100</f>
        <v>100</v>
      </c>
      <c r="M104" s="7">
        <f>(figure_3[[#This Row],[Total decisions in time; minor total (excluding PAs)]]+figure_3[[#This Row],[Total decisions in time; minor total (PAs only)]])/figure_3[[#This Row],[Total decisions; minor total (all)]]*100</f>
        <v>85</v>
      </c>
      <c r="N104" s="7">
        <f>(figure_3[[#This Row],[Total decisions in time; (other) total (excluding PAs)]]+figure_3[[#This Row],[Total decisions in time; (other) total (PAs only)]])/figure_3[[#This Row],[Total decisions; (other) total (all)]]*100</f>
        <v>95.945945945945937</v>
      </c>
    </row>
    <row r="105" spans="1:14" x14ac:dyDescent="0.2">
      <c r="A105" s="2" t="s">
        <v>248</v>
      </c>
      <c r="B105" s="2" t="s">
        <v>249</v>
      </c>
      <c r="C105" s="7">
        <v>3</v>
      </c>
      <c r="D105" s="7">
        <v>0</v>
      </c>
      <c r="E105" s="7">
        <v>3</v>
      </c>
      <c r="F105" s="7">
        <v>21</v>
      </c>
      <c r="G105" s="7">
        <v>10</v>
      </c>
      <c r="H105" s="7">
        <v>9</v>
      </c>
      <c r="I105" s="7">
        <v>46</v>
      </c>
      <c r="J105" s="7">
        <v>33</v>
      </c>
      <c r="K105" s="7">
        <v>12</v>
      </c>
      <c r="L105" s="7">
        <f>(figure_3[[#This Row],[Total decisions in time; major total (excluding PAs)]]+figure_3[[#This Row],[Total decisions in time; major total (PAs only)]])/figure_3[[#This Row],[Total decisions; major total (all)]]*100</f>
        <v>100</v>
      </c>
      <c r="M105" s="7">
        <f>(figure_3[[#This Row],[Total decisions in time; minor total (excluding PAs)]]+figure_3[[#This Row],[Total decisions in time; minor total (PAs only)]])/figure_3[[#This Row],[Total decisions; minor total (all)]]*100</f>
        <v>90.476190476190482</v>
      </c>
      <c r="N105" s="7">
        <f>(figure_3[[#This Row],[Total decisions in time; (other) total (excluding PAs)]]+figure_3[[#This Row],[Total decisions in time; (other) total (PAs only)]])/figure_3[[#This Row],[Total decisions; (other) total (all)]]*100</f>
        <v>97.826086956521735</v>
      </c>
    </row>
    <row r="106" spans="1:14" x14ac:dyDescent="0.2">
      <c r="A106" s="2" t="s">
        <v>250</v>
      </c>
      <c r="B106" s="2" t="s">
        <v>251</v>
      </c>
      <c r="C106" s="7">
        <v>5</v>
      </c>
      <c r="D106" s="7">
        <v>1</v>
      </c>
      <c r="E106" s="7">
        <v>4</v>
      </c>
      <c r="F106" s="7">
        <v>40</v>
      </c>
      <c r="G106" s="7">
        <v>21</v>
      </c>
      <c r="H106" s="7">
        <v>19</v>
      </c>
      <c r="I106" s="7">
        <v>100</v>
      </c>
      <c r="J106" s="7">
        <v>73</v>
      </c>
      <c r="K106" s="7">
        <v>26</v>
      </c>
      <c r="L106" s="7">
        <f>(figure_3[[#This Row],[Total decisions in time; major total (excluding PAs)]]+figure_3[[#This Row],[Total decisions in time; major total (PAs only)]])/figure_3[[#This Row],[Total decisions; major total (all)]]*100</f>
        <v>100</v>
      </c>
      <c r="M106" s="7">
        <f>(figure_3[[#This Row],[Total decisions in time; minor total (excluding PAs)]]+figure_3[[#This Row],[Total decisions in time; minor total (PAs only)]])/figure_3[[#This Row],[Total decisions; minor total (all)]]*100</f>
        <v>100</v>
      </c>
      <c r="N106" s="7">
        <f>(figure_3[[#This Row],[Total decisions in time; (other) total (excluding PAs)]]+figure_3[[#This Row],[Total decisions in time; (other) total (PAs only)]])/figure_3[[#This Row],[Total decisions; (other) total (all)]]*100</f>
        <v>99</v>
      </c>
    </row>
    <row r="107" spans="1:14" x14ac:dyDescent="0.2">
      <c r="A107" s="2" t="s">
        <v>252</v>
      </c>
      <c r="B107" s="2" t="s">
        <v>253</v>
      </c>
      <c r="C107" s="7">
        <v>3</v>
      </c>
      <c r="D107" s="7">
        <v>0</v>
      </c>
      <c r="E107" s="7">
        <v>3</v>
      </c>
      <c r="F107" s="7">
        <v>41</v>
      </c>
      <c r="G107" s="7">
        <v>16</v>
      </c>
      <c r="H107" s="7">
        <v>24</v>
      </c>
      <c r="I107" s="7">
        <v>58</v>
      </c>
      <c r="J107" s="7">
        <v>14</v>
      </c>
      <c r="K107" s="7">
        <v>44</v>
      </c>
      <c r="L107" s="7">
        <f>(figure_3[[#This Row],[Total decisions in time; major total (excluding PAs)]]+figure_3[[#This Row],[Total decisions in time; major total (PAs only)]])/figure_3[[#This Row],[Total decisions; major total (all)]]*100</f>
        <v>100</v>
      </c>
      <c r="M107" s="7">
        <f>(figure_3[[#This Row],[Total decisions in time; minor total (excluding PAs)]]+figure_3[[#This Row],[Total decisions in time; minor total (PAs only)]])/figure_3[[#This Row],[Total decisions; minor total (all)]]*100</f>
        <v>97.560975609756099</v>
      </c>
      <c r="N107" s="7">
        <f>(figure_3[[#This Row],[Total decisions in time; (other) total (excluding PAs)]]+figure_3[[#This Row],[Total decisions in time; (other) total (PAs only)]])/figure_3[[#This Row],[Total decisions; (other) total (all)]]*100</f>
        <v>100</v>
      </c>
    </row>
    <row r="108" spans="1:14" x14ac:dyDescent="0.2">
      <c r="A108" s="2" t="s">
        <v>254</v>
      </c>
      <c r="B108" s="2" t="s">
        <v>255</v>
      </c>
      <c r="C108" s="7">
        <v>3</v>
      </c>
      <c r="D108" s="7">
        <v>0</v>
      </c>
      <c r="E108" s="7">
        <v>3</v>
      </c>
      <c r="F108" s="7">
        <v>90</v>
      </c>
      <c r="G108" s="7">
        <v>47</v>
      </c>
      <c r="H108" s="7">
        <v>34</v>
      </c>
      <c r="I108" s="7">
        <v>268</v>
      </c>
      <c r="J108" s="7">
        <v>197</v>
      </c>
      <c r="K108" s="7">
        <v>48</v>
      </c>
      <c r="L108" s="7">
        <f>(figure_3[[#This Row],[Total decisions in time; major total (excluding PAs)]]+figure_3[[#This Row],[Total decisions in time; major total (PAs only)]])/figure_3[[#This Row],[Total decisions; major total (all)]]*100</f>
        <v>100</v>
      </c>
      <c r="M108" s="7">
        <f>(figure_3[[#This Row],[Total decisions in time; minor total (excluding PAs)]]+figure_3[[#This Row],[Total decisions in time; minor total (PAs only)]])/figure_3[[#This Row],[Total decisions; minor total (all)]]*100</f>
        <v>90</v>
      </c>
      <c r="N108" s="7">
        <f>(figure_3[[#This Row],[Total decisions in time; (other) total (excluding PAs)]]+figure_3[[#This Row],[Total decisions in time; (other) total (PAs only)]])/figure_3[[#This Row],[Total decisions; (other) total (all)]]*100</f>
        <v>91.417910447761201</v>
      </c>
    </row>
    <row r="109" spans="1:14" x14ac:dyDescent="0.2">
      <c r="A109" s="2" t="s">
        <v>256</v>
      </c>
      <c r="B109" s="2" t="s">
        <v>257</v>
      </c>
      <c r="C109" s="7">
        <v>9</v>
      </c>
      <c r="D109" s="7">
        <v>0</v>
      </c>
      <c r="E109" s="7">
        <v>9</v>
      </c>
      <c r="F109" s="7">
        <v>69</v>
      </c>
      <c r="G109" s="7">
        <v>9</v>
      </c>
      <c r="H109" s="7">
        <v>54</v>
      </c>
      <c r="I109" s="7">
        <v>223</v>
      </c>
      <c r="J109" s="7">
        <v>61</v>
      </c>
      <c r="K109" s="7">
        <v>146</v>
      </c>
      <c r="L109" s="7">
        <f>(figure_3[[#This Row],[Total decisions in time; major total (excluding PAs)]]+figure_3[[#This Row],[Total decisions in time; major total (PAs only)]])/figure_3[[#This Row],[Total decisions; major total (all)]]*100</f>
        <v>100</v>
      </c>
      <c r="M109" s="7">
        <f>(figure_3[[#This Row],[Total decisions in time; minor total (excluding PAs)]]+figure_3[[#This Row],[Total decisions in time; minor total (PAs only)]])/figure_3[[#This Row],[Total decisions; minor total (all)]]*100</f>
        <v>91.304347826086953</v>
      </c>
      <c r="N109" s="7">
        <f>(figure_3[[#This Row],[Total decisions in time; (other) total (excluding PAs)]]+figure_3[[#This Row],[Total decisions in time; (other) total (PAs only)]])/figure_3[[#This Row],[Total decisions; (other) total (all)]]*100</f>
        <v>92.825112107623326</v>
      </c>
    </row>
    <row r="110" spans="1:14" x14ac:dyDescent="0.2">
      <c r="A110" s="2" t="s">
        <v>258</v>
      </c>
      <c r="B110" s="2" t="s">
        <v>259</v>
      </c>
      <c r="C110" s="7">
        <v>2</v>
      </c>
      <c r="D110" s="7">
        <v>0</v>
      </c>
      <c r="E110" s="7">
        <v>2</v>
      </c>
      <c r="F110" s="7">
        <v>160</v>
      </c>
      <c r="G110" s="7">
        <v>68</v>
      </c>
      <c r="H110" s="7">
        <v>73</v>
      </c>
      <c r="I110" s="7">
        <v>183</v>
      </c>
      <c r="J110" s="7">
        <v>74</v>
      </c>
      <c r="K110" s="7">
        <v>99</v>
      </c>
      <c r="L110" s="7">
        <f>(figure_3[[#This Row],[Total decisions in time; major total (excluding PAs)]]+figure_3[[#This Row],[Total decisions in time; major total (PAs only)]])/figure_3[[#This Row],[Total decisions; major total (all)]]*100</f>
        <v>100</v>
      </c>
      <c r="M110" s="7">
        <f>(figure_3[[#This Row],[Total decisions in time; minor total (excluding PAs)]]+figure_3[[#This Row],[Total decisions in time; minor total (PAs only)]])/figure_3[[#This Row],[Total decisions; minor total (all)]]*100</f>
        <v>88.125</v>
      </c>
      <c r="N110" s="7">
        <f>(figure_3[[#This Row],[Total decisions in time; (other) total (excluding PAs)]]+figure_3[[#This Row],[Total decisions in time; (other) total (PAs only)]])/figure_3[[#This Row],[Total decisions; (other) total (all)]]*100</f>
        <v>94.535519125683066</v>
      </c>
    </row>
    <row r="111" spans="1:14" x14ac:dyDescent="0.2">
      <c r="A111" s="2" t="s">
        <v>260</v>
      </c>
      <c r="B111" s="2" t="s">
        <v>261</v>
      </c>
      <c r="C111" s="7">
        <v>4</v>
      </c>
      <c r="D111" s="7">
        <v>0</v>
      </c>
      <c r="E111" s="7">
        <v>4</v>
      </c>
      <c r="F111" s="7">
        <v>8</v>
      </c>
      <c r="G111" s="7">
        <v>1</v>
      </c>
      <c r="H111" s="7">
        <v>6</v>
      </c>
      <c r="I111" s="7">
        <v>43</v>
      </c>
      <c r="J111" s="7">
        <v>23</v>
      </c>
      <c r="K111" s="7">
        <v>20</v>
      </c>
      <c r="L111" s="7">
        <f>(figure_3[[#This Row],[Total decisions in time; major total (excluding PAs)]]+figure_3[[#This Row],[Total decisions in time; major total (PAs only)]])/figure_3[[#This Row],[Total decisions; major total (all)]]*100</f>
        <v>100</v>
      </c>
      <c r="M111" s="7">
        <f>(figure_3[[#This Row],[Total decisions in time; minor total (excluding PAs)]]+figure_3[[#This Row],[Total decisions in time; minor total (PAs only)]])/figure_3[[#This Row],[Total decisions; minor total (all)]]*100</f>
        <v>87.5</v>
      </c>
      <c r="N111" s="7">
        <f>(figure_3[[#This Row],[Total decisions in time; (other) total (excluding PAs)]]+figure_3[[#This Row],[Total decisions in time; (other) total (PAs only)]])/figure_3[[#This Row],[Total decisions; (other) total (all)]]*100</f>
        <v>100</v>
      </c>
    </row>
    <row r="112" spans="1:14" ht="30" x14ac:dyDescent="0.2">
      <c r="A112" s="2" t="s">
        <v>262</v>
      </c>
      <c r="B112" s="2" t="s">
        <v>263</v>
      </c>
      <c r="C112" s="7">
        <v>3</v>
      </c>
      <c r="D112" s="7">
        <v>1</v>
      </c>
      <c r="E112" s="7">
        <v>2</v>
      </c>
      <c r="F112" s="7">
        <v>171</v>
      </c>
      <c r="G112" s="7">
        <v>47</v>
      </c>
      <c r="H112" s="7">
        <v>116</v>
      </c>
      <c r="I112" s="7">
        <v>184</v>
      </c>
      <c r="J112" s="7">
        <v>56</v>
      </c>
      <c r="K112" s="7">
        <v>115</v>
      </c>
      <c r="L112" s="7">
        <f>(figure_3[[#This Row],[Total decisions in time; major total (excluding PAs)]]+figure_3[[#This Row],[Total decisions in time; major total (PAs only)]])/figure_3[[#This Row],[Total decisions; major total (all)]]*100</f>
        <v>100</v>
      </c>
      <c r="M112" s="7">
        <f>(figure_3[[#This Row],[Total decisions in time; minor total (excluding PAs)]]+figure_3[[#This Row],[Total decisions in time; minor total (PAs only)]])/figure_3[[#This Row],[Total decisions; minor total (all)]]*100</f>
        <v>95.32163742690058</v>
      </c>
      <c r="N112" s="7">
        <f>(figure_3[[#This Row],[Total decisions in time; (other) total (excluding PAs)]]+figure_3[[#This Row],[Total decisions in time; (other) total (PAs only)]])/figure_3[[#This Row],[Total decisions; (other) total (all)]]*100</f>
        <v>92.934782608695656</v>
      </c>
    </row>
    <row r="113" spans="1:14" x14ac:dyDescent="0.2">
      <c r="A113" s="2" t="s">
        <v>264</v>
      </c>
      <c r="B113" s="2" t="s">
        <v>265</v>
      </c>
      <c r="C113" s="7">
        <v>6</v>
      </c>
      <c r="D113" s="7">
        <v>1</v>
      </c>
      <c r="E113" s="7">
        <v>4</v>
      </c>
      <c r="F113" s="7">
        <v>42</v>
      </c>
      <c r="G113" s="7">
        <v>7</v>
      </c>
      <c r="H113" s="7">
        <v>19</v>
      </c>
      <c r="I113" s="7">
        <v>129</v>
      </c>
      <c r="J113" s="7">
        <v>65</v>
      </c>
      <c r="K113" s="7">
        <v>43</v>
      </c>
      <c r="L113" s="7">
        <f>(figure_3[[#This Row],[Total decisions in time; major total (excluding PAs)]]+figure_3[[#This Row],[Total decisions in time; major total (PAs only)]])/figure_3[[#This Row],[Total decisions; major total (all)]]*100</f>
        <v>83.333333333333343</v>
      </c>
      <c r="M113" s="7">
        <f>(figure_3[[#This Row],[Total decisions in time; minor total (excluding PAs)]]+figure_3[[#This Row],[Total decisions in time; minor total (PAs only)]])/figure_3[[#This Row],[Total decisions; minor total (all)]]*100</f>
        <v>61.904761904761905</v>
      </c>
      <c r="N113" s="7">
        <f>(figure_3[[#This Row],[Total decisions in time; (other) total (excluding PAs)]]+figure_3[[#This Row],[Total decisions in time; (other) total (PAs only)]])/figure_3[[#This Row],[Total decisions; (other) total (all)]]*100</f>
        <v>83.720930232558146</v>
      </c>
    </row>
    <row r="114" spans="1:14" x14ac:dyDescent="0.2">
      <c r="A114" s="2" t="s">
        <v>266</v>
      </c>
      <c r="B114" s="2" t="s">
        <v>267</v>
      </c>
      <c r="C114" s="7">
        <v>2</v>
      </c>
      <c r="D114" s="7">
        <v>0</v>
      </c>
      <c r="E114" s="7">
        <v>2</v>
      </c>
      <c r="F114" s="7">
        <v>130</v>
      </c>
      <c r="G114" s="7">
        <v>59</v>
      </c>
      <c r="H114" s="7">
        <v>62</v>
      </c>
      <c r="I114" s="7">
        <v>179</v>
      </c>
      <c r="J114" s="7">
        <v>96</v>
      </c>
      <c r="K114" s="7">
        <v>77</v>
      </c>
      <c r="L114" s="7">
        <f>(figure_3[[#This Row],[Total decisions in time; major total (excluding PAs)]]+figure_3[[#This Row],[Total decisions in time; major total (PAs only)]])/figure_3[[#This Row],[Total decisions; major total (all)]]*100</f>
        <v>100</v>
      </c>
      <c r="M114" s="7">
        <f>(figure_3[[#This Row],[Total decisions in time; minor total (excluding PAs)]]+figure_3[[#This Row],[Total decisions in time; minor total (PAs only)]])/figure_3[[#This Row],[Total decisions; minor total (all)]]*100</f>
        <v>93.07692307692308</v>
      </c>
      <c r="N114" s="7">
        <f>(figure_3[[#This Row],[Total decisions in time; (other) total (excluding PAs)]]+figure_3[[#This Row],[Total decisions in time; (other) total (PAs only)]])/figure_3[[#This Row],[Total decisions; (other) total (all)]]*100</f>
        <v>96.648044692737429</v>
      </c>
    </row>
    <row r="115" spans="1:14" x14ac:dyDescent="0.2">
      <c r="A115" s="2" t="s">
        <v>268</v>
      </c>
      <c r="B115" s="2" t="s">
        <v>269</v>
      </c>
      <c r="C115" s="7">
        <v>3</v>
      </c>
      <c r="D115" s="7">
        <v>0</v>
      </c>
      <c r="E115" s="7">
        <v>2</v>
      </c>
      <c r="F115" s="7">
        <v>19</v>
      </c>
      <c r="G115" s="7">
        <v>12</v>
      </c>
      <c r="H115" s="7">
        <v>5</v>
      </c>
      <c r="I115" s="7">
        <v>35</v>
      </c>
      <c r="J115" s="7">
        <v>25</v>
      </c>
      <c r="K115" s="7">
        <v>8</v>
      </c>
      <c r="L115" s="7">
        <f>(figure_3[[#This Row],[Total decisions in time; major total (excluding PAs)]]+figure_3[[#This Row],[Total decisions in time; major total (PAs only)]])/figure_3[[#This Row],[Total decisions; major total (all)]]*100</f>
        <v>66.666666666666657</v>
      </c>
      <c r="M115" s="7">
        <f>(figure_3[[#This Row],[Total decisions in time; minor total (excluding PAs)]]+figure_3[[#This Row],[Total decisions in time; minor total (PAs only)]])/figure_3[[#This Row],[Total decisions; minor total (all)]]*100</f>
        <v>89.473684210526315</v>
      </c>
      <c r="N115" s="7">
        <f>(figure_3[[#This Row],[Total decisions in time; (other) total (excluding PAs)]]+figure_3[[#This Row],[Total decisions in time; (other) total (PAs only)]])/figure_3[[#This Row],[Total decisions; (other) total (all)]]*100</f>
        <v>94.285714285714278</v>
      </c>
    </row>
    <row r="116" spans="1:14" x14ac:dyDescent="0.2">
      <c r="A116" s="2" t="s">
        <v>270</v>
      </c>
      <c r="B116" s="2" t="s">
        <v>271</v>
      </c>
      <c r="C116" s="7">
        <v>4</v>
      </c>
      <c r="D116" s="7">
        <v>1</v>
      </c>
      <c r="E116" s="7">
        <v>1</v>
      </c>
      <c r="F116" s="7">
        <v>82</v>
      </c>
      <c r="G116" s="7">
        <v>36</v>
      </c>
      <c r="H116" s="7">
        <v>34</v>
      </c>
      <c r="I116" s="7">
        <v>227</v>
      </c>
      <c r="J116" s="7">
        <v>160</v>
      </c>
      <c r="K116" s="7">
        <v>48</v>
      </c>
      <c r="L116" s="7">
        <f>(figure_3[[#This Row],[Total decisions in time; major total (excluding PAs)]]+figure_3[[#This Row],[Total decisions in time; major total (PAs only)]])/figure_3[[#This Row],[Total decisions; major total (all)]]*100</f>
        <v>50</v>
      </c>
      <c r="M116" s="7">
        <f>(figure_3[[#This Row],[Total decisions in time; minor total (excluding PAs)]]+figure_3[[#This Row],[Total decisions in time; minor total (PAs only)]])/figure_3[[#This Row],[Total decisions; minor total (all)]]*100</f>
        <v>85.365853658536579</v>
      </c>
      <c r="N116" s="7">
        <f>(figure_3[[#This Row],[Total decisions in time; (other) total (excluding PAs)]]+figure_3[[#This Row],[Total decisions in time; (other) total (PAs only)]])/figure_3[[#This Row],[Total decisions; (other) total (all)]]*100</f>
        <v>91.629955947136565</v>
      </c>
    </row>
    <row r="117" spans="1:14" x14ac:dyDescent="0.2">
      <c r="A117" s="2" t="s">
        <v>272</v>
      </c>
      <c r="B117" s="2" t="s">
        <v>273</v>
      </c>
      <c r="C117" s="7">
        <v>6</v>
      </c>
      <c r="D117" s="7">
        <v>1</v>
      </c>
      <c r="E117" s="7">
        <v>5</v>
      </c>
      <c r="F117" s="7">
        <v>22</v>
      </c>
      <c r="G117" s="7">
        <v>8</v>
      </c>
      <c r="H117" s="7">
        <v>14</v>
      </c>
      <c r="I117" s="7">
        <v>127</v>
      </c>
      <c r="J117" s="7">
        <v>80</v>
      </c>
      <c r="K117" s="7">
        <v>45</v>
      </c>
      <c r="L117" s="7">
        <f>(figure_3[[#This Row],[Total decisions in time; major total (excluding PAs)]]+figure_3[[#This Row],[Total decisions in time; major total (PAs only)]])/figure_3[[#This Row],[Total decisions; major total (all)]]*100</f>
        <v>100</v>
      </c>
      <c r="M117" s="7">
        <f>(figure_3[[#This Row],[Total decisions in time; minor total (excluding PAs)]]+figure_3[[#This Row],[Total decisions in time; minor total (PAs only)]])/figure_3[[#This Row],[Total decisions; minor total (all)]]*100</f>
        <v>100</v>
      </c>
      <c r="N117" s="7">
        <f>(figure_3[[#This Row],[Total decisions in time; (other) total (excluding PAs)]]+figure_3[[#This Row],[Total decisions in time; (other) total (PAs only)]])/figure_3[[#This Row],[Total decisions; (other) total (all)]]*100</f>
        <v>98.425196850393704</v>
      </c>
    </row>
    <row r="118" spans="1:14" x14ac:dyDescent="0.2">
      <c r="A118" s="2" t="s">
        <v>274</v>
      </c>
      <c r="B118" s="2" t="s">
        <v>275</v>
      </c>
      <c r="C118" s="7">
        <v>9</v>
      </c>
      <c r="D118" s="7">
        <v>1</v>
      </c>
      <c r="E118" s="7">
        <v>8</v>
      </c>
      <c r="F118" s="7">
        <v>14</v>
      </c>
      <c r="G118" s="7">
        <v>5</v>
      </c>
      <c r="H118" s="7">
        <v>9</v>
      </c>
      <c r="I118" s="7">
        <v>34</v>
      </c>
      <c r="J118" s="7">
        <v>15</v>
      </c>
      <c r="K118" s="7">
        <v>19</v>
      </c>
      <c r="L118" s="7">
        <f>(figure_3[[#This Row],[Total decisions in time; major total (excluding PAs)]]+figure_3[[#This Row],[Total decisions in time; major total (PAs only)]])/figure_3[[#This Row],[Total decisions; major total (all)]]*100</f>
        <v>100</v>
      </c>
      <c r="M118" s="7">
        <f>(figure_3[[#This Row],[Total decisions in time; minor total (excluding PAs)]]+figure_3[[#This Row],[Total decisions in time; minor total (PAs only)]])/figure_3[[#This Row],[Total decisions; minor total (all)]]*100</f>
        <v>100</v>
      </c>
      <c r="N118" s="7">
        <f>(figure_3[[#This Row],[Total decisions in time; (other) total (excluding PAs)]]+figure_3[[#This Row],[Total decisions in time; (other) total (PAs only)]])/figure_3[[#This Row],[Total decisions; (other) total (all)]]*100</f>
        <v>100</v>
      </c>
    </row>
    <row r="119" spans="1:14" ht="45" x14ac:dyDescent="0.2">
      <c r="A119" s="2" t="s">
        <v>276</v>
      </c>
      <c r="B119" s="2" t="s">
        <v>277</v>
      </c>
      <c r="C119" s="7">
        <v>0</v>
      </c>
      <c r="D119" s="7">
        <v>0</v>
      </c>
      <c r="E119" s="7">
        <v>0</v>
      </c>
      <c r="F119" s="7">
        <v>3</v>
      </c>
      <c r="G119" s="7">
        <v>1</v>
      </c>
      <c r="H119" s="7">
        <v>2</v>
      </c>
      <c r="I119" s="7">
        <v>7</v>
      </c>
      <c r="J119" s="7">
        <v>3</v>
      </c>
      <c r="K119" s="7">
        <v>3</v>
      </c>
      <c r="L119" s="7" t="e">
        <f>(figure_3[[#This Row],[Total decisions in time; major total (excluding PAs)]]+figure_3[[#This Row],[Total decisions in time; major total (PAs only)]])/figure_3[[#This Row],[Total decisions; major total (all)]]*100</f>
        <v>#DIV/0!</v>
      </c>
      <c r="M119" s="7">
        <f>(figure_3[[#This Row],[Total decisions in time; minor total (excluding PAs)]]+figure_3[[#This Row],[Total decisions in time; minor total (PAs only)]])/figure_3[[#This Row],[Total decisions; minor total (all)]]*100</f>
        <v>100</v>
      </c>
      <c r="N119" s="7">
        <f>(figure_3[[#This Row],[Total decisions in time; (other) total (excluding PAs)]]+figure_3[[#This Row],[Total decisions in time; (other) total (PAs only)]])/figure_3[[#This Row],[Total decisions; (other) total (all)]]*100</f>
        <v>85.714285714285708</v>
      </c>
    </row>
    <row r="120" spans="1:14" x14ac:dyDescent="0.2">
      <c r="A120" s="2" t="s">
        <v>278</v>
      </c>
      <c r="B120" s="2" t="s">
        <v>279</v>
      </c>
      <c r="C120" s="7">
        <v>2</v>
      </c>
      <c r="D120" s="7">
        <v>0</v>
      </c>
      <c r="E120" s="7">
        <v>2</v>
      </c>
      <c r="F120" s="7">
        <v>34</v>
      </c>
      <c r="G120" s="7">
        <v>23</v>
      </c>
      <c r="H120" s="7">
        <v>11</v>
      </c>
      <c r="I120" s="7">
        <v>48</v>
      </c>
      <c r="J120" s="7">
        <v>37</v>
      </c>
      <c r="K120" s="7">
        <v>10</v>
      </c>
      <c r="L120" s="7">
        <f>(figure_3[[#This Row],[Total decisions in time; major total (excluding PAs)]]+figure_3[[#This Row],[Total decisions in time; major total (PAs only)]])/figure_3[[#This Row],[Total decisions; major total (all)]]*100</f>
        <v>100</v>
      </c>
      <c r="M120" s="7">
        <f>(figure_3[[#This Row],[Total decisions in time; minor total (excluding PAs)]]+figure_3[[#This Row],[Total decisions in time; minor total (PAs only)]])/figure_3[[#This Row],[Total decisions; minor total (all)]]*100</f>
        <v>100</v>
      </c>
      <c r="N120" s="7">
        <f>(figure_3[[#This Row],[Total decisions in time; (other) total (excluding PAs)]]+figure_3[[#This Row],[Total decisions in time; (other) total (PAs only)]])/figure_3[[#This Row],[Total decisions; (other) total (all)]]*100</f>
        <v>97.916666666666657</v>
      </c>
    </row>
    <row r="121" spans="1:14" x14ac:dyDescent="0.2">
      <c r="A121" s="2" t="s">
        <v>280</v>
      </c>
      <c r="B121" s="2" t="s">
        <v>281</v>
      </c>
      <c r="C121" s="7">
        <v>2</v>
      </c>
      <c r="D121" s="7">
        <v>0</v>
      </c>
      <c r="E121" s="7">
        <v>2</v>
      </c>
      <c r="F121" s="7">
        <v>21</v>
      </c>
      <c r="G121" s="7">
        <v>11</v>
      </c>
      <c r="H121" s="7">
        <v>5</v>
      </c>
      <c r="I121" s="7">
        <v>94</v>
      </c>
      <c r="J121" s="7">
        <v>37</v>
      </c>
      <c r="K121" s="7">
        <v>49</v>
      </c>
      <c r="L121" s="7">
        <f>(figure_3[[#This Row],[Total decisions in time; major total (excluding PAs)]]+figure_3[[#This Row],[Total decisions in time; major total (PAs only)]])/figure_3[[#This Row],[Total decisions; major total (all)]]*100</f>
        <v>100</v>
      </c>
      <c r="M121" s="7">
        <f>(figure_3[[#This Row],[Total decisions in time; minor total (excluding PAs)]]+figure_3[[#This Row],[Total decisions in time; minor total (PAs only)]])/figure_3[[#This Row],[Total decisions; minor total (all)]]*100</f>
        <v>76.19047619047619</v>
      </c>
      <c r="N121" s="7">
        <f>(figure_3[[#This Row],[Total decisions in time; (other) total (excluding PAs)]]+figure_3[[#This Row],[Total decisions in time; (other) total (PAs only)]])/figure_3[[#This Row],[Total decisions; (other) total (all)]]*100</f>
        <v>91.489361702127653</v>
      </c>
    </row>
    <row r="122" spans="1:14" x14ac:dyDescent="0.2">
      <c r="A122" s="2" t="s">
        <v>282</v>
      </c>
      <c r="B122" s="2" t="s">
        <v>283</v>
      </c>
      <c r="C122" s="7">
        <v>4</v>
      </c>
      <c r="D122" s="7">
        <v>0</v>
      </c>
      <c r="E122" s="7">
        <v>4</v>
      </c>
      <c r="F122" s="7">
        <v>66</v>
      </c>
      <c r="G122" s="7">
        <v>25</v>
      </c>
      <c r="H122" s="7">
        <v>37</v>
      </c>
      <c r="I122" s="7">
        <v>247</v>
      </c>
      <c r="J122" s="7">
        <v>149</v>
      </c>
      <c r="K122" s="7">
        <v>94</v>
      </c>
      <c r="L122" s="7">
        <f>(figure_3[[#This Row],[Total decisions in time; major total (excluding PAs)]]+figure_3[[#This Row],[Total decisions in time; major total (PAs only)]])/figure_3[[#This Row],[Total decisions; major total (all)]]*100</f>
        <v>100</v>
      </c>
      <c r="M122" s="7">
        <f>(figure_3[[#This Row],[Total decisions in time; minor total (excluding PAs)]]+figure_3[[#This Row],[Total decisions in time; minor total (PAs only)]])/figure_3[[#This Row],[Total decisions; minor total (all)]]*100</f>
        <v>93.939393939393938</v>
      </c>
      <c r="N122" s="7">
        <f>(figure_3[[#This Row],[Total decisions in time; (other) total (excluding PAs)]]+figure_3[[#This Row],[Total decisions in time; (other) total (PAs only)]])/figure_3[[#This Row],[Total decisions; (other) total (all)]]*100</f>
        <v>98.380566801619423</v>
      </c>
    </row>
    <row r="123" spans="1:14" ht="30" x14ac:dyDescent="0.2">
      <c r="A123" s="2" t="s">
        <v>284</v>
      </c>
      <c r="B123" s="2" t="s">
        <v>285</v>
      </c>
      <c r="C123" s="7">
        <v>10</v>
      </c>
      <c r="D123" s="7">
        <v>2</v>
      </c>
      <c r="E123" s="7">
        <v>8</v>
      </c>
      <c r="F123" s="7">
        <v>111</v>
      </c>
      <c r="G123" s="7">
        <v>8</v>
      </c>
      <c r="H123" s="7">
        <v>72</v>
      </c>
      <c r="I123" s="7">
        <v>193</v>
      </c>
      <c r="J123" s="7">
        <v>47</v>
      </c>
      <c r="K123" s="7">
        <v>98</v>
      </c>
      <c r="L123" s="7">
        <f>(figure_3[[#This Row],[Total decisions in time; major total (excluding PAs)]]+figure_3[[#This Row],[Total decisions in time; major total (PAs only)]])/figure_3[[#This Row],[Total decisions; major total (all)]]*100</f>
        <v>100</v>
      </c>
      <c r="M123" s="7">
        <f>(figure_3[[#This Row],[Total decisions in time; minor total (excluding PAs)]]+figure_3[[#This Row],[Total decisions in time; minor total (PAs only)]])/figure_3[[#This Row],[Total decisions; minor total (all)]]*100</f>
        <v>72.072072072072075</v>
      </c>
      <c r="N123" s="7">
        <f>(figure_3[[#This Row],[Total decisions in time; (other) total (excluding PAs)]]+figure_3[[#This Row],[Total decisions in time; (other) total (PAs only)]])/figure_3[[#This Row],[Total decisions; (other) total (all)]]*100</f>
        <v>75.129533678756474</v>
      </c>
    </row>
    <row r="124" spans="1:14" x14ac:dyDescent="0.2">
      <c r="A124" s="2" t="s">
        <v>286</v>
      </c>
      <c r="B124" s="2" t="s">
        <v>287</v>
      </c>
      <c r="C124" s="7">
        <v>5</v>
      </c>
      <c r="D124" s="7">
        <v>0</v>
      </c>
      <c r="E124" s="7">
        <v>5</v>
      </c>
      <c r="F124" s="7">
        <v>39</v>
      </c>
      <c r="G124" s="7">
        <v>13</v>
      </c>
      <c r="H124" s="7">
        <v>24</v>
      </c>
      <c r="I124" s="7">
        <v>110</v>
      </c>
      <c r="J124" s="7">
        <v>38</v>
      </c>
      <c r="K124" s="7">
        <v>56</v>
      </c>
      <c r="L124" s="7">
        <f>(figure_3[[#This Row],[Total decisions in time; major total (excluding PAs)]]+figure_3[[#This Row],[Total decisions in time; major total (PAs only)]])/figure_3[[#This Row],[Total decisions; major total (all)]]*100</f>
        <v>100</v>
      </c>
      <c r="M124" s="7">
        <f>(figure_3[[#This Row],[Total decisions in time; minor total (excluding PAs)]]+figure_3[[#This Row],[Total decisions in time; minor total (PAs only)]])/figure_3[[#This Row],[Total decisions; minor total (all)]]*100</f>
        <v>94.871794871794862</v>
      </c>
      <c r="N124" s="7">
        <f>(figure_3[[#This Row],[Total decisions in time; (other) total (excluding PAs)]]+figure_3[[#This Row],[Total decisions in time; (other) total (PAs only)]])/figure_3[[#This Row],[Total decisions; (other) total (all)]]*100</f>
        <v>85.454545454545453</v>
      </c>
    </row>
    <row r="125" spans="1:14" x14ac:dyDescent="0.2">
      <c r="A125" s="2" t="s">
        <v>288</v>
      </c>
      <c r="B125" s="2" t="s">
        <v>289</v>
      </c>
      <c r="C125" s="7">
        <v>6</v>
      </c>
      <c r="D125" s="7">
        <v>0</v>
      </c>
      <c r="E125" s="7">
        <v>6</v>
      </c>
      <c r="F125" s="7">
        <v>21</v>
      </c>
      <c r="G125" s="7">
        <v>3</v>
      </c>
      <c r="H125" s="7">
        <v>17</v>
      </c>
      <c r="I125" s="7">
        <v>54</v>
      </c>
      <c r="J125" s="7">
        <v>17</v>
      </c>
      <c r="K125" s="7">
        <v>34</v>
      </c>
      <c r="L125" s="7">
        <f>(figure_3[[#This Row],[Total decisions in time; major total (excluding PAs)]]+figure_3[[#This Row],[Total decisions in time; major total (PAs only)]])/figure_3[[#This Row],[Total decisions; major total (all)]]*100</f>
        <v>100</v>
      </c>
      <c r="M125" s="7">
        <f>(figure_3[[#This Row],[Total decisions in time; minor total (excluding PAs)]]+figure_3[[#This Row],[Total decisions in time; minor total (PAs only)]])/figure_3[[#This Row],[Total decisions; minor total (all)]]*100</f>
        <v>95.238095238095227</v>
      </c>
      <c r="N125" s="7">
        <f>(figure_3[[#This Row],[Total decisions in time; (other) total (excluding PAs)]]+figure_3[[#This Row],[Total decisions in time; (other) total (PAs only)]])/figure_3[[#This Row],[Total decisions; (other) total (all)]]*100</f>
        <v>94.444444444444443</v>
      </c>
    </row>
    <row r="126" spans="1:14" x14ac:dyDescent="0.2">
      <c r="A126" s="2" t="s">
        <v>290</v>
      </c>
      <c r="B126" s="2" t="s">
        <v>291</v>
      </c>
      <c r="C126" s="7">
        <v>5</v>
      </c>
      <c r="D126" s="7">
        <v>0</v>
      </c>
      <c r="E126" s="7">
        <v>5</v>
      </c>
      <c r="F126" s="7">
        <v>101</v>
      </c>
      <c r="G126" s="7">
        <v>34</v>
      </c>
      <c r="H126" s="7">
        <v>57</v>
      </c>
      <c r="I126" s="7">
        <v>326</v>
      </c>
      <c r="J126" s="7">
        <v>217</v>
      </c>
      <c r="K126" s="7">
        <v>95</v>
      </c>
      <c r="L126" s="7">
        <f>(figure_3[[#This Row],[Total decisions in time; major total (excluding PAs)]]+figure_3[[#This Row],[Total decisions in time; major total (PAs only)]])/figure_3[[#This Row],[Total decisions; major total (all)]]*100</f>
        <v>100</v>
      </c>
      <c r="M126" s="7">
        <f>(figure_3[[#This Row],[Total decisions in time; minor total (excluding PAs)]]+figure_3[[#This Row],[Total decisions in time; minor total (PAs only)]])/figure_3[[#This Row],[Total decisions; minor total (all)]]*100</f>
        <v>90.099009900990097</v>
      </c>
      <c r="N126" s="7">
        <f>(figure_3[[#This Row],[Total decisions in time; (other) total (excluding PAs)]]+figure_3[[#This Row],[Total decisions in time; (other) total (PAs only)]])/figure_3[[#This Row],[Total decisions; (other) total (all)]]*100</f>
        <v>95.705521472392647</v>
      </c>
    </row>
    <row r="127" spans="1:14" ht="30" x14ac:dyDescent="0.2">
      <c r="A127" s="2" t="s">
        <v>292</v>
      </c>
      <c r="B127" s="2" t="s">
        <v>293</v>
      </c>
      <c r="C127" s="7">
        <v>10</v>
      </c>
      <c r="D127" s="7">
        <v>1</v>
      </c>
      <c r="E127" s="7">
        <v>7</v>
      </c>
      <c r="F127" s="7">
        <v>29</v>
      </c>
      <c r="G127" s="7">
        <v>4</v>
      </c>
      <c r="H127" s="7">
        <v>20</v>
      </c>
      <c r="I127" s="7">
        <v>59</v>
      </c>
      <c r="J127" s="7">
        <v>36</v>
      </c>
      <c r="K127" s="7">
        <v>16</v>
      </c>
      <c r="L127" s="7">
        <f>(figure_3[[#This Row],[Total decisions in time; major total (excluding PAs)]]+figure_3[[#This Row],[Total decisions in time; major total (PAs only)]])/figure_3[[#This Row],[Total decisions; major total (all)]]*100</f>
        <v>80</v>
      </c>
      <c r="M127" s="7">
        <f>(figure_3[[#This Row],[Total decisions in time; minor total (excluding PAs)]]+figure_3[[#This Row],[Total decisions in time; minor total (PAs only)]])/figure_3[[#This Row],[Total decisions; minor total (all)]]*100</f>
        <v>82.758620689655174</v>
      </c>
      <c r="N127" s="7">
        <f>(figure_3[[#This Row],[Total decisions in time; (other) total (excluding PAs)]]+figure_3[[#This Row],[Total decisions in time; (other) total (PAs only)]])/figure_3[[#This Row],[Total decisions; (other) total (all)]]*100</f>
        <v>88.135593220338976</v>
      </c>
    </row>
    <row r="128" spans="1:14" x14ac:dyDescent="0.2">
      <c r="A128" s="2" t="s">
        <v>294</v>
      </c>
      <c r="B128" s="2" t="s">
        <v>295</v>
      </c>
      <c r="C128" s="7">
        <v>13</v>
      </c>
      <c r="D128" s="7">
        <v>1</v>
      </c>
      <c r="E128" s="7">
        <v>8</v>
      </c>
      <c r="F128" s="7">
        <v>92</v>
      </c>
      <c r="G128" s="7">
        <v>24</v>
      </c>
      <c r="H128" s="7">
        <v>58</v>
      </c>
      <c r="I128" s="7">
        <v>178</v>
      </c>
      <c r="J128" s="7">
        <v>108</v>
      </c>
      <c r="K128" s="7">
        <v>60</v>
      </c>
      <c r="L128" s="7">
        <f>(figure_3[[#This Row],[Total decisions in time; major total (excluding PAs)]]+figure_3[[#This Row],[Total decisions in time; major total (PAs only)]])/figure_3[[#This Row],[Total decisions; major total (all)]]*100</f>
        <v>69.230769230769226</v>
      </c>
      <c r="M128" s="7">
        <f>(figure_3[[#This Row],[Total decisions in time; minor total (excluding PAs)]]+figure_3[[#This Row],[Total decisions in time; minor total (PAs only)]])/figure_3[[#This Row],[Total decisions; minor total (all)]]*100</f>
        <v>89.130434782608688</v>
      </c>
      <c r="N128" s="7">
        <f>(figure_3[[#This Row],[Total decisions in time; (other) total (excluding PAs)]]+figure_3[[#This Row],[Total decisions in time; (other) total (PAs only)]])/figure_3[[#This Row],[Total decisions; (other) total (all)]]*100</f>
        <v>94.382022471910105</v>
      </c>
    </row>
    <row r="129" spans="1:14" x14ac:dyDescent="0.2">
      <c r="A129" s="2" t="s">
        <v>296</v>
      </c>
      <c r="B129" s="2" t="s">
        <v>297</v>
      </c>
      <c r="C129" s="7">
        <v>5</v>
      </c>
      <c r="D129" s="7">
        <v>0</v>
      </c>
      <c r="E129" s="7">
        <v>5</v>
      </c>
      <c r="F129" s="7">
        <v>95</v>
      </c>
      <c r="G129" s="7">
        <v>44</v>
      </c>
      <c r="H129" s="7">
        <v>44</v>
      </c>
      <c r="I129" s="7">
        <v>279</v>
      </c>
      <c r="J129" s="7">
        <v>157</v>
      </c>
      <c r="K129" s="7">
        <v>97</v>
      </c>
      <c r="L129" s="7">
        <f>(figure_3[[#This Row],[Total decisions in time; major total (excluding PAs)]]+figure_3[[#This Row],[Total decisions in time; major total (PAs only)]])/figure_3[[#This Row],[Total decisions; major total (all)]]*100</f>
        <v>100</v>
      </c>
      <c r="M129" s="7">
        <f>(figure_3[[#This Row],[Total decisions in time; minor total (excluding PAs)]]+figure_3[[#This Row],[Total decisions in time; minor total (PAs only)]])/figure_3[[#This Row],[Total decisions; minor total (all)]]*100</f>
        <v>92.631578947368425</v>
      </c>
      <c r="N129" s="7">
        <f>(figure_3[[#This Row],[Total decisions in time; (other) total (excluding PAs)]]+figure_3[[#This Row],[Total decisions in time; (other) total (PAs only)]])/figure_3[[#This Row],[Total decisions; (other) total (all)]]*100</f>
        <v>91.039426523297493</v>
      </c>
    </row>
    <row r="130" spans="1:14" x14ac:dyDescent="0.2">
      <c r="A130" s="2" t="s">
        <v>298</v>
      </c>
      <c r="B130" s="2" t="s">
        <v>299</v>
      </c>
      <c r="C130" s="7">
        <v>7</v>
      </c>
      <c r="D130" s="7">
        <v>1</v>
      </c>
      <c r="E130" s="7">
        <v>4</v>
      </c>
      <c r="F130" s="7">
        <v>58</v>
      </c>
      <c r="G130" s="7">
        <v>20</v>
      </c>
      <c r="H130" s="7">
        <v>35</v>
      </c>
      <c r="I130" s="7">
        <v>151</v>
      </c>
      <c r="J130" s="7">
        <v>84</v>
      </c>
      <c r="K130" s="7">
        <v>58</v>
      </c>
      <c r="L130" s="7">
        <f>(figure_3[[#This Row],[Total decisions in time; major total (excluding PAs)]]+figure_3[[#This Row],[Total decisions in time; major total (PAs only)]])/figure_3[[#This Row],[Total decisions; major total (all)]]*100</f>
        <v>71.428571428571431</v>
      </c>
      <c r="M130" s="7">
        <f>(figure_3[[#This Row],[Total decisions in time; minor total (excluding PAs)]]+figure_3[[#This Row],[Total decisions in time; minor total (PAs only)]])/figure_3[[#This Row],[Total decisions; minor total (all)]]*100</f>
        <v>94.827586206896555</v>
      </c>
      <c r="N130" s="7">
        <f>(figure_3[[#This Row],[Total decisions in time; (other) total (excluding PAs)]]+figure_3[[#This Row],[Total decisions in time; (other) total (PAs only)]])/figure_3[[#This Row],[Total decisions; (other) total (all)]]*100</f>
        <v>94.039735099337747</v>
      </c>
    </row>
    <row r="131" spans="1:14" x14ac:dyDescent="0.2">
      <c r="A131" s="2" t="s">
        <v>300</v>
      </c>
      <c r="B131" s="2" t="s">
        <v>301</v>
      </c>
      <c r="C131" s="7">
        <v>2</v>
      </c>
      <c r="D131" s="7">
        <v>0</v>
      </c>
      <c r="E131" s="7">
        <v>2</v>
      </c>
      <c r="F131" s="7">
        <v>12</v>
      </c>
      <c r="G131" s="7">
        <v>4</v>
      </c>
      <c r="H131" s="7">
        <v>7</v>
      </c>
      <c r="I131" s="7">
        <v>37</v>
      </c>
      <c r="J131" s="7">
        <v>10</v>
      </c>
      <c r="K131" s="7">
        <v>22</v>
      </c>
      <c r="L131" s="7">
        <f>(figure_3[[#This Row],[Total decisions in time; major total (excluding PAs)]]+figure_3[[#This Row],[Total decisions in time; major total (PAs only)]])/figure_3[[#This Row],[Total decisions; major total (all)]]*100</f>
        <v>100</v>
      </c>
      <c r="M131" s="7">
        <f>(figure_3[[#This Row],[Total decisions in time; minor total (excluding PAs)]]+figure_3[[#This Row],[Total decisions in time; minor total (PAs only)]])/figure_3[[#This Row],[Total decisions; minor total (all)]]*100</f>
        <v>91.666666666666657</v>
      </c>
      <c r="N131" s="7">
        <f>(figure_3[[#This Row],[Total decisions in time; (other) total (excluding PAs)]]+figure_3[[#This Row],[Total decisions in time; (other) total (PAs only)]])/figure_3[[#This Row],[Total decisions; (other) total (all)]]*100</f>
        <v>86.486486486486484</v>
      </c>
    </row>
    <row r="132" spans="1:14" x14ac:dyDescent="0.2">
      <c r="A132" s="2" t="s">
        <v>302</v>
      </c>
      <c r="B132" s="2" t="s">
        <v>303</v>
      </c>
      <c r="C132" s="7">
        <v>3</v>
      </c>
      <c r="D132" s="7">
        <v>1</v>
      </c>
      <c r="E132" s="7">
        <v>2</v>
      </c>
      <c r="F132" s="7">
        <v>32</v>
      </c>
      <c r="G132" s="7">
        <v>19</v>
      </c>
      <c r="H132" s="7">
        <v>12</v>
      </c>
      <c r="I132" s="7">
        <v>72</v>
      </c>
      <c r="J132" s="7">
        <v>50</v>
      </c>
      <c r="K132" s="7">
        <v>22</v>
      </c>
      <c r="L132" s="7">
        <f>(figure_3[[#This Row],[Total decisions in time; major total (excluding PAs)]]+figure_3[[#This Row],[Total decisions in time; major total (PAs only)]])/figure_3[[#This Row],[Total decisions; major total (all)]]*100</f>
        <v>100</v>
      </c>
      <c r="M132" s="7">
        <f>(figure_3[[#This Row],[Total decisions in time; minor total (excluding PAs)]]+figure_3[[#This Row],[Total decisions in time; minor total (PAs only)]])/figure_3[[#This Row],[Total decisions; minor total (all)]]*100</f>
        <v>96.875</v>
      </c>
      <c r="N132" s="7">
        <f>(figure_3[[#This Row],[Total decisions in time; (other) total (excluding PAs)]]+figure_3[[#This Row],[Total decisions in time; (other) total (PAs only)]])/figure_3[[#This Row],[Total decisions; (other) total (all)]]*100</f>
        <v>100</v>
      </c>
    </row>
    <row r="133" spans="1:14" x14ac:dyDescent="0.2">
      <c r="A133" s="2" t="s">
        <v>304</v>
      </c>
      <c r="B133" s="2" t="s">
        <v>305</v>
      </c>
      <c r="C133" s="7">
        <v>9</v>
      </c>
      <c r="D133" s="7">
        <v>5</v>
      </c>
      <c r="E133" s="7">
        <v>4</v>
      </c>
      <c r="F133" s="7">
        <v>65</v>
      </c>
      <c r="G133" s="7">
        <v>45</v>
      </c>
      <c r="H133" s="7">
        <v>16</v>
      </c>
      <c r="I133" s="7">
        <v>123</v>
      </c>
      <c r="J133" s="7">
        <v>111</v>
      </c>
      <c r="K133" s="7">
        <v>9</v>
      </c>
      <c r="L133" s="7">
        <f>(figure_3[[#This Row],[Total decisions in time; major total (excluding PAs)]]+figure_3[[#This Row],[Total decisions in time; major total (PAs only)]])/figure_3[[#This Row],[Total decisions; major total (all)]]*100</f>
        <v>100</v>
      </c>
      <c r="M133" s="7">
        <f>(figure_3[[#This Row],[Total decisions in time; minor total (excluding PAs)]]+figure_3[[#This Row],[Total decisions in time; minor total (PAs only)]])/figure_3[[#This Row],[Total decisions; minor total (all)]]*100</f>
        <v>93.84615384615384</v>
      </c>
      <c r="N133" s="7">
        <f>(figure_3[[#This Row],[Total decisions in time; (other) total (excluding PAs)]]+figure_3[[#This Row],[Total decisions in time; (other) total (PAs only)]])/figure_3[[#This Row],[Total decisions; (other) total (all)]]*100</f>
        <v>97.560975609756099</v>
      </c>
    </row>
    <row r="134" spans="1:14" x14ac:dyDescent="0.2">
      <c r="A134" s="2" t="s">
        <v>306</v>
      </c>
      <c r="B134" s="2" t="s">
        <v>307</v>
      </c>
      <c r="C134" s="7">
        <v>1</v>
      </c>
      <c r="D134" s="7">
        <v>0</v>
      </c>
      <c r="E134" s="7">
        <v>1</v>
      </c>
      <c r="F134" s="7">
        <v>1</v>
      </c>
      <c r="G134" s="7">
        <v>1</v>
      </c>
      <c r="H134" s="7">
        <v>0</v>
      </c>
      <c r="I134" s="7">
        <v>7</v>
      </c>
      <c r="J134" s="7">
        <v>4</v>
      </c>
      <c r="K134" s="7">
        <v>3</v>
      </c>
      <c r="L134" s="7">
        <f>(figure_3[[#This Row],[Total decisions in time; major total (excluding PAs)]]+figure_3[[#This Row],[Total decisions in time; major total (PAs only)]])/figure_3[[#This Row],[Total decisions; major total (all)]]*100</f>
        <v>100</v>
      </c>
      <c r="M134" s="7">
        <f>(figure_3[[#This Row],[Total decisions in time; minor total (excluding PAs)]]+figure_3[[#This Row],[Total decisions in time; minor total (PAs only)]])/figure_3[[#This Row],[Total decisions; minor total (all)]]*100</f>
        <v>100</v>
      </c>
      <c r="N134" s="7">
        <f>(figure_3[[#This Row],[Total decisions in time; (other) total (excluding PAs)]]+figure_3[[#This Row],[Total decisions in time; (other) total (PAs only)]])/figure_3[[#This Row],[Total decisions; (other) total (all)]]*100</f>
        <v>100</v>
      </c>
    </row>
    <row r="135" spans="1:14" x14ac:dyDescent="0.2">
      <c r="A135" s="2" t="s">
        <v>308</v>
      </c>
      <c r="B135" s="2" t="s">
        <v>309</v>
      </c>
      <c r="C135" s="7">
        <v>1</v>
      </c>
      <c r="D135" s="7">
        <v>0</v>
      </c>
      <c r="E135" s="7">
        <v>1</v>
      </c>
      <c r="F135" s="7">
        <v>138</v>
      </c>
      <c r="G135" s="7">
        <v>59</v>
      </c>
      <c r="H135" s="7">
        <v>77</v>
      </c>
      <c r="I135" s="7">
        <v>208</v>
      </c>
      <c r="J135" s="7">
        <v>71</v>
      </c>
      <c r="K135" s="7">
        <v>133</v>
      </c>
      <c r="L135" s="7">
        <f>(figure_3[[#This Row],[Total decisions in time; major total (excluding PAs)]]+figure_3[[#This Row],[Total decisions in time; major total (PAs only)]])/figure_3[[#This Row],[Total decisions; major total (all)]]*100</f>
        <v>100</v>
      </c>
      <c r="M135" s="7">
        <f>(figure_3[[#This Row],[Total decisions in time; minor total (excluding PAs)]]+figure_3[[#This Row],[Total decisions in time; minor total (PAs only)]])/figure_3[[#This Row],[Total decisions; minor total (all)]]*100</f>
        <v>98.550724637681171</v>
      </c>
      <c r="N135" s="7">
        <f>(figure_3[[#This Row],[Total decisions in time; (other) total (excluding PAs)]]+figure_3[[#This Row],[Total decisions in time; (other) total (PAs only)]])/figure_3[[#This Row],[Total decisions; (other) total (all)]]*100</f>
        <v>98.076923076923066</v>
      </c>
    </row>
    <row r="136" spans="1:14" ht="30" x14ac:dyDescent="0.2">
      <c r="A136" s="2" t="s">
        <v>310</v>
      </c>
      <c r="B136" s="2" t="s">
        <v>311</v>
      </c>
      <c r="C136" s="7">
        <v>3</v>
      </c>
      <c r="D136" s="7">
        <v>0</v>
      </c>
      <c r="E136" s="7">
        <v>3</v>
      </c>
      <c r="F136" s="7">
        <v>193</v>
      </c>
      <c r="G136" s="7">
        <v>108</v>
      </c>
      <c r="H136" s="7">
        <v>73</v>
      </c>
      <c r="I136" s="7">
        <v>343</v>
      </c>
      <c r="J136" s="7">
        <v>210</v>
      </c>
      <c r="K136" s="7">
        <v>109</v>
      </c>
      <c r="L136" s="7">
        <f>(figure_3[[#This Row],[Total decisions in time; major total (excluding PAs)]]+figure_3[[#This Row],[Total decisions in time; major total (PAs only)]])/figure_3[[#This Row],[Total decisions; major total (all)]]*100</f>
        <v>100</v>
      </c>
      <c r="M136" s="7">
        <f>(figure_3[[#This Row],[Total decisions in time; minor total (excluding PAs)]]+figure_3[[#This Row],[Total decisions in time; minor total (PAs only)]])/figure_3[[#This Row],[Total decisions; minor total (all)]]*100</f>
        <v>93.782383419689126</v>
      </c>
      <c r="N136" s="7">
        <f>(figure_3[[#This Row],[Total decisions in time; (other) total (excluding PAs)]]+figure_3[[#This Row],[Total decisions in time; (other) total (PAs only)]])/figure_3[[#This Row],[Total decisions; (other) total (all)]]*100</f>
        <v>93.002915451895035</v>
      </c>
    </row>
    <row r="137" spans="1:14" ht="30" x14ac:dyDescent="0.2">
      <c r="A137" s="2" t="s">
        <v>312</v>
      </c>
      <c r="B137" s="2" t="s">
        <v>313</v>
      </c>
      <c r="C137" s="7">
        <v>21</v>
      </c>
      <c r="D137" s="7">
        <v>10</v>
      </c>
      <c r="E137" s="7">
        <v>8</v>
      </c>
      <c r="F137" s="7">
        <v>109</v>
      </c>
      <c r="G137" s="7">
        <v>52</v>
      </c>
      <c r="H137" s="7">
        <v>45</v>
      </c>
      <c r="I137" s="7">
        <v>164</v>
      </c>
      <c r="J137" s="7">
        <v>136</v>
      </c>
      <c r="K137" s="7">
        <v>23</v>
      </c>
      <c r="L137" s="7">
        <f>(figure_3[[#This Row],[Total decisions in time; major total (excluding PAs)]]+figure_3[[#This Row],[Total decisions in time; major total (PAs only)]])/figure_3[[#This Row],[Total decisions; major total (all)]]*100</f>
        <v>85.714285714285708</v>
      </c>
      <c r="M137" s="7">
        <f>(figure_3[[#This Row],[Total decisions in time; minor total (excluding PAs)]]+figure_3[[#This Row],[Total decisions in time; minor total (PAs only)]])/figure_3[[#This Row],[Total decisions; minor total (all)]]*100</f>
        <v>88.9908256880734</v>
      </c>
      <c r="N137" s="7">
        <f>(figure_3[[#This Row],[Total decisions in time; (other) total (excluding PAs)]]+figure_3[[#This Row],[Total decisions in time; (other) total (PAs only)]])/figure_3[[#This Row],[Total decisions; (other) total (all)]]*100</f>
        <v>96.951219512195124</v>
      </c>
    </row>
    <row r="138" spans="1:14" ht="30" x14ac:dyDescent="0.2">
      <c r="A138" s="2" t="s">
        <v>314</v>
      </c>
      <c r="B138" s="2" t="s">
        <v>315</v>
      </c>
      <c r="C138" s="7">
        <v>4</v>
      </c>
      <c r="D138" s="7">
        <v>1</v>
      </c>
      <c r="E138" s="7">
        <v>0</v>
      </c>
      <c r="F138" s="7">
        <v>27</v>
      </c>
      <c r="G138" s="7">
        <v>3</v>
      </c>
      <c r="H138" s="7">
        <v>11</v>
      </c>
      <c r="I138" s="7">
        <v>64</v>
      </c>
      <c r="J138" s="7">
        <v>25</v>
      </c>
      <c r="K138" s="7">
        <v>19</v>
      </c>
      <c r="L138" s="7">
        <f>(figure_3[[#This Row],[Total decisions in time; major total (excluding PAs)]]+figure_3[[#This Row],[Total decisions in time; major total (PAs only)]])/figure_3[[#This Row],[Total decisions; major total (all)]]*100</f>
        <v>25</v>
      </c>
      <c r="M138" s="7">
        <f>(figure_3[[#This Row],[Total decisions in time; minor total (excluding PAs)]]+figure_3[[#This Row],[Total decisions in time; minor total (PAs only)]])/figure_3[[#This Row],[Total decisions; minor total (all)]]*100</f>
        <v>51.851851851851848</v>
      </c>
      <c r="N138" s="7">
        <f>(figure_3[[#This Row],[Total decisions in time; (other) total (excluding PAs)]]+figure_3[[#This Row],[Total decisions in time; (other) total (PAs only)]])/figure_3[[#This Row],[Total decisions; (other) total (all)]]*100</f>
        <v>68.75</v>
      </c>
    </row>
    <row r="139" spans="1:14" ht="30" x14ac:dyDescent="0.2">
      <c r="A139" s="2" t="s">
        <v>316</v>
      </c>
      <c r="B139" s="2" t="s">
        <v>317</v>
      </c>
      <c r="C139" s="7">
        <v>10</v>
      </c>
      <c r="D139" s="7">
        <v>1</v>
      </c>
      <c r="E139" s="7">
        <v>8</v>
      </c>
      <c r="F139" s="7">
        <v>62</v>
      </c>
      <c r="G139" s="7">
        <v>32</v>
      </c>
      <c r="H139" s="7">
        <v>20</v>
      </c>
      <c r="I139" s="7">
        <v>245</v>
      </c>
      <c r="J139" s="7">
        <v>197</v>
      </c>
      <c r="K139" s="7">
        <v>14</v>
      </c>
      <c r="L139" s="7">
        <f>(figure_3[[#This Row],[Total decisions in time; major total (excluding PAs)]]+figure_3[[#This Row],[Total decisions in time; major total (PAs only)]])/figure_3[[#This Row],[Total decisions; major total (all)]]*100</f>
        <v>90</v>
      </c>
      <c r="M139" s="7">
        <f>(figure_3[[#This Row],[Total decisions in time; minor total (excluding PAs)]]+figure_3[[#This Row],[Total decisions in time; minor total (PAs only)]])/figure_3[[#This Row],[Total decisions; minor total (all)]]*100</f>
        <v>83.870967741935488</v>
      </c>
      <c r="N139" s="7">
        <f>(figure_3[[#This Row],[Total decisions in time; (other) total (excluding PAs)]]+figure_3[[#This Row],[Total decisions in time; (other) total (PAs only)]])/figure_3[[#This Row],[Total decisions; (other) total (all)]]*100</f>
        <v>86.122448979591837</v>
      </c>
    </row>
    <row r="140" spans="1:14" x14ac:dyDescent="0.2">
      <c r="A140" s="2" t="s">
        <v>318</v>
      </c>
      <c r="B140" s="2" t="s">
        <v>319</v>
      </c>
      <c r="C140" s="7">
        <v>15</v>
      </c>
      <c r="D140" s="7">
        <v>0</v>
      </c>
      <c r="E140" s="7">
        <v>13</v>
      </c>
      <c r="F140" s="7">
        <v>110</v>
      </c>
      <c r="G140" s="7">
        <v>30</v>
      </c>
      <c r="H140" s="7">
        <v>68</v>
      </c>
      <c r="I140" s="7">
        <v>291</v>
      </c>
      <c r="J140" s="7">
        <v>121</v>
      </c>
      <c r="K140" s="7">
        <v>139</v>
      </c>
      <c r="L140" s="7">
        <f>(figure_3[[#This Row],[Total decisions in time; major total (excluding PAs)]]+figure_3[[#This Row],[Total decisions in time; major total (PAs only)]])/figure_3[[#This Row],[Total decisions; major total (all)]]*100</f>
        <v>86.666666666666671</v>
      </c>
      <c r="M140" s="7">
        <f>(figure_3[[#This Row],[Total decisions in time; minor total (excluding PAs)]]+figure_3[[#This Row],[Total decisions in time; minor total (PAs only)]])/figure_3[[#This Row],[Total decisions; minor total (all)]]*100</f>
        <v>89.090909090909093</v>
      </c>
      <c r="N140" s="7">
        <f>(figure_3[[#This Row],[Total decisions in time; (other) total (excluding PAs)]]+figure_3[[#This Row],[Total decisions in time; (other) total (PAs only)]])/figure_3[[#This Row],[Total decisions; (other) total (all)]]*100</f>
        <v>89.347079037800697</v>
      </c>
    </row>
    <row r="141" spans="1:14" x14ac:dyDescent="0.2">
      <c r="A141" s="2" t="s">
        <v>320</v>
      </c>
      <c r="B141" s="2" t="s">
        <v>321</v>
      </c>
      <c r="C141" s="7">
        <v>8</v>
      </c>
      <c r="D141" s="7">
        <v>3</v>
      </c>
      <c r="E141" s="7">
        <v>4</v>
      </c>
      <c r="F141" s="7">
        <v>26</v>
      </c>
      <c r="G141" s="7">
        <v>8</v>
      </c>
      <c r="H141" s="7">
        <v>16</v>
      </c>
      <c r="I141" s="7">
        <v>50</v>
      </c>
      <c r="J141" s="7">
        <v>27</v>
      </c>
      <c r="K141" s="7">
        <v>19</v>
      </c>
      <c r="L141" s="7">
        <f>(figure_3[[#This Row],[Total decisions in time; major total (excluding PAs)]]+figure_3[[#This Row],[Total decisions in time; major total (PAs only)]])/figure_3[[#This Row],[Total decisions; major total (all)]]*100</f>
        <v>87.5</v>
      </c>
      <c r="M141" s="7">
        <f>(figure_3[[#This Row],[Total decisions in time; minor total (excluding PAs)]]+figure_3[[#This Row],[Total decisions in time; minor total (PAs only)]])/figure_3[[#This Row],[Total decisions; minor total (all)]]*100</f>
        <v>92.307692307692307</v>
      </c>
      <c r="N141" s="7">
        <f>(figure_3[[#This Row],[Total decisions in time; (other) total (excluding PAs)]]+figure_3[[#This Row],[Total decisions in time; (other) total (PAs only)]])/figure_3[[#This Row],[Total decisions; (other) total (all)]]*100</f>
        <v>92</v>
      </c>
    </row>
    <row r="142" spans="1:14" ht="30" x14ac:dyDescent="0.2">
      <c r="A142" s="2" t="s">
        <v>322</v>
      </c>
      <c r="B142" s="2" t="s">
        <v>323</v>
      </c>
      <c r="C142" s="7">
        <v>1</v>
      </c>
      <c r="D142" s="7">
        <v>0</v>
      </c>
      <c r="E142" s="7">
        <v>1</v>
      </c>
      <c r="F142" s="7">
        <v>91</v>
      </c>
      <c r="G142" s="7">
        <v>44</v>
      </c>
      <c r="H142" s="7">
        <v>31</v>
      </c>
      <c r="I142" s="7">
        <v>109</v>
      </c>
      <c r="J142" s="7">
        <v>61</v>
      </c>
      <c r="K142" s="7">
        <v>29</v>
      </c>
      <c r="L142" s="7">
        <f>(figure_3[[#This Row],[Total decisions in time; major total (excluding PAs)]]+figure_3[[#This Row],[Total decisions in time; major total (PAs only)]])/figure_3[[#This Row],[Total decisions; major total (all)]]*100</f>
        <v>100</v>
      </c>
      <c r="M142" s="7">
        <f>(figure_3[[#This Row],[Total decisions in time; minor total (excluding PAs)]]+figure_3[[#This Row],[Total decisions in time; minor total (PAs only)]])/figure_3[[#This Row],[Total decisions; minor total (all)]]*100</f>
        <v>82.417582417582409</v>
      </c>
      <c r="N142" s="7">
        <f>(figure_3[[#This Row],[Total decisions in time; (other) total (excluding PAs)]]+figure_3[[#This Row],[Total decisions in time; (other) total (PAs only)]])/figure_3[[#This Row],[Total decisions; (other) total (all)]]*100</f>
        <v>82.568807339449549</v>
      </c>
    </row>
    <row r="143" spans="1:14" x14ac:dyDescent="0.2">
      <c r="A143" s="2" t="s">
        <v>324</v>
      </c>
      <c r="B143" s="2" t="s">
        <v>325</v>
      </c>
      <c r="C143" s="7">
        <v>3</v>
      </c>
      <c r="D143" s="7">
        <v>2</v>
      </c>
      <c r="E143" s="7">
        <v>1</v>
      </c>
      <c r="F143" s="7">
        <v>173</v>
      </c>
      <c r="G143" s="7">
        <v>96</v>
      </c>
      <c r="H143" s="7">
        <v>71</v>
      </c>
      <c r="I143" s="7">
        <v>218</v>
      </c>
      <c r="J143" s="7">
        <v>112</v>
      </c>
      <c r="K143" s="7">
        <v>96</v>
      </c>
      <c r="L143" s="7">
        <f>(figure_3[[#This Row],[Total decisions in time; major total (excluding PAs)]]+figure_3[[#This Row],[Total decisions in time; major total (PAs only)]])/figure_3[[#This Row],[Total decisions; major total (all)]]*100</f>
        <v>100</v>
      </c>
      <c r="M143" s="7">
        <f>(figure_3[[#This Row],[Total decisions in time; minor total (excluding PAs)]]+figure_3[[#This Row],[Total decisions in time; minor total (PAs only)]])/figure_3[[#This Row],[Total decisions; minor total (all)]]*100</f>
        <v>96.531791907514446</v>
      </c>
      <c r="N143" s="7">
        <f>(figure_3[[#This Row],[Total decisions in time; (other) total (excluding PAs)]]+figure_3[[#This Row],[Total decisions in time; (other) total (PAs only)]])/figure_3[[#This Row],[Total decisions; (other) total (all)]]*100</f>
        <v>95.412844036697251</v>
      </c>
    </row>
    <row r="144" spans="1:14" x14ac:dyDescent="0.2">
      <c r="A144" s="2" t="s">
        <v>326</v>
      </c>
      <c r="B144" s="2" t="s">
        <v>327</v>
      </c>
      <c r="C144" s="7">
        <v>12</v>
      </c>
      <c r="D144" s="7">
        <v>2</v>
      </c>
      <c r="E144" s="7">
        <v>9</v>
      </c>
      <c r="F144" s="7">
        <v>41</v>
      </c>
      <c r="G144" s="7">
        <v>15</v>
      </c>
      <c r="H144" s="7">
        <v>17</v>
      </c>
      <c r="I144" s="7">
        <v>117</v>
      </c>
      <c r="J144" s="7">
        <v>70</v>
      </c>
      <c r="K144" s="7">
        <v>31</v>
      </c>
      <c r="L144" s="7">
        <f>(figure_3[[#This Row],[Total decisions in time; major total (excluding PAs)]]+figure_3[[#This Row],[Total decisions in time; major total (PAs only)]])/figure_3[[#This Row],[Total decisions; major total (all)]]*100</f>
        <v>91.666666666666657</v>
      </c>
      <c r="M144" s="7">
        <f>(figure_3[[#This Row],[Total decisions in time; minor total (excluding PAs)]]+figure_3[[#This Row],[Total decisions in time; minor total (PAs only)]])/figure_3[[#This Row],[Total decisions; minor total (all)]]*100</f>
        <v>78.048780487804876</v>
      </c>
      <c r="N144" s="7">
        <f>(figure_3[[#This Row],[Total decisions in time; (other) total (excluding PAs)]]+figure_3[[#This Row],[Total decisions in time; (other) total (PAs only)]])/figure_3[[#This Row],[Total decisions; (other) total (all)]]*100</f>
        <v>86.324786324786331</v>
      </c>
    </row>
    <row r="145" spans="1:14" x14ac:dyDescent="0.2">
      <c r="A145" s="2" t="s">
        <v>328</v>
      </c>
      <c r="B145" s="2" t="s">
        <v>329</v>
      </c>
      <c r="C145" s="7">
        <v>20</v>
      </c>
      <c r="D145" s="7">
        <v>1</v>
      </c>
      <c r="E145" s="7">
        <v>17</v>
      </c>
      <c r="F145" s="7">
        <v>150</v>
      </c>
      <c r="G145" s="7">
        <v>56</v>
      </c>
      <c r="H145" s="7">
        <v>77</v>
      </c>
      <c r="I145" s="7">
        <v>635</v>
      </c>
      <c r="J145" s="7">
        <v>323</v>
      </c>
      <c r="K145" s="7">
        <v>185</v>
      </c>
      <c r="L145" s="7">
        <f>(figure_3[[#This Row],[Total decisions in time; major total (excluding PAs)]]+figure_3[[#This Row],[Total decisions in time; major total (PAs only)]])/figure_3[[#This Row],[Total decisions; major total (all)]]*100</f>
        <v>90</v>
      </c>
      <c r="M145" s="7">
        <f>(figure_3[[#This Row],[Total decisions in time; minor total (excluding PAs)]]+figure_3[[#This Row],[Total decisions in time; minor total (PAs only)]])/figure_3[[#This Row],[Total decisions; minor total (all)]]*100</f>
        <v>88.666666666666671</v>
      </c>
      <c r="N145" s="7">
        <f>(figure_3[[#This Row],[Total decisions in time; (other) total (excluding PAs)]]+figure_3[[#This Row],[Total decisions in time; (other) total (PAs only)]])/figure_3[[#This Row],[Total decisions; (other) total (all)]]*100</f>
        <v>80</v>
      </c>
    </row>
    <row r="146" spans="1:14" x14ac:dyDescent="0.2">
      <c r="A146" s="2" t="s">
        <v>330</v>
      </c>
      <c r="B146" s="2" t="s">
        <v>331</v>
      </c>
      <c r="C146" s="7">
        <v>9</v>
      </c>
      <c r="D146" s="7">
        <v>0</v>
      </c>
      <c r="E146" s="7">
        <v>9</v>
      </c>
      <c r="F146" s="7">
        <v>80</v>
      </c>
      <c r="G146" s="7">
        <v>15</v>
      </c>
      <c r="H146" s="7">
        <v>36</v>
      </c>
      <c r="I146" s="7">
        <v>254</v>
      </c>
      <c r="J146" s="7">
        <v>69</v>
      </c>
      <c r="K146" s="7">
        <v>88</v>
      </c>
      <c r="L146" s="7">
        <f>(figure_3[[#This Row],[Total decisions in time; major total (excluding PAs)]]+figure_3[[#This Row],[Total decisions in time; major total (PAs only)]])/figure_3[[#This Row],[Total decisions; major total (all)]]*100</f>
        <v>100</v>
      </c>
      <c r="M146" s="7">
        <f>(figure_3[[#This Row],[Total decisions in time; minor total (excluding PAs)]]+figure_3[[#This Row],[Total decisions in time; minor total (PAs only)]])/figure_3[[#This Row],[Total decisions; minor total (all)]]*100</f>
        <v>63.749999999999993</v>
      </c>
      <c r="N146" s="7">
        <f>(figure_3[[#This Row],[Total decisions in time; (other) total (excluding PAs)]]+figure_3[[#This Row],[Total decisions in time; (other) total (PAs only)]])/figure_3[[#This Row],[Total decisions; (other) total (all)]]*100</f>
        <v>61.811023622047244</v>
      </c>
    </row>
    <row r="147" spans="1:14" x14ac:dyDescent="0.2">
      <c r="A147" s="2" t="s">
        <v>332</v>
      </c>
      <c r="B147" s="2" t="s">
        <v>333</v>
      </c>
      <c r="C147" s="7">
        <v>3</v>
      </c>
      <c r="D147" s="7">
        <v>1</v>
      </c>
      <c r="E147" s="7">
        <v>2</v>
      </c>
      <c r="F147" s="7">
        <v>41</v>
      </c>
      <c r="G147" s="7">
        <v>9</v>
      </c>
      <c r="H147" s="7">
        <v>19</v>
      </c>
      <c r="I147" s="7">
        <v>53</v>
      </c>
      <c r="J147" s="7">
        <v>29</v>
      </c>
      <c r="K147" s="7">
        <v>13</v>
      </c>
      <c r="L147" s="7">
        <f>(figure_3[[#This Row],[Total decisions in time; major total (excluding PAs)]]+figure_3[[#This Row],[Total decisions in time; major total (PAs only)]])/figure_3[[#This Row],[Total decisions; major total (all)]]*100</f>
        <v>100</v>
      </c>
      <c r="M147" s="7">
        <f>(figure_3[[#This Row],[Total decisions in time; minor total (excluding PAs)]]+figure_3[[#This Row],[Total decisions in time; minor total (PAs only)]])/figure_3[[#This Row],[Total decisions; minor total (all)]]*100</f>
        <v>68.292682926829272</v>
      </c>
      <c r="N147" s="7">
        <f>(figure_3[[#This Row],[Total decisions in time; (other) total (excluding PAs)]]+figure_3[[#This Row],[Total decisions in time; (other) total (PAs only)]])/figure_3[[#This Row],[Total decisions; (other) total (all)]]*100</f>
        <v>79.245283018867923</v>
      </c>
    </row>
    <row r="148" spans="1:14" x14ac:dyDescent="0.2">
      <c r="A148" s="2" t="s">
        <v>334</v>
      </c>
      <c r="B148" s="2" t="s">
        <v>335</v>
      </c>
      <c r="C148" s="7">
        <v>7</v>
      </c>
      <c r="D148" s="7">
        <v>1</v>
      </c>
      <c r="E148" s="7">
        <v>6</v>
      </c>
      <c r="F148" s="7">
        <v>130</v>
      </c>
      <c r="G148" s="7">
        <v>75</v>
      </c>
      <c r="H148" s="7">
        <v>50</v>
      </c>
      <c r="I148" s="7">
        <v>185</v>
      </c>
      <c r="J148" s="7">
        <v>127</v>
      </c>
      <c r="K148" s="7">
        <v>55</v>
      </c>
      <c r="L148" s="7">
        <f>(figure_3[[#This Row],[Total decisions in time; major total (excluding PAs)]]+figure_3[[#This Row],[Total decisions in time; major total (PAs only)]])/figure_3[[#This Row],[Total decisions; major total (all)]]*100</f>
        <v>100</v>
      </c>
      <c r="M148" s="7">
        <f>(figure_3[[#This Row],[Total decisions in time; minor total (excluding PAs)]]+figure_3[[#This Row],[Total decisions in time; minor total (PAs only)]])/figure_3[[#This Row],[Total decisions; minor total (all)]]*100</f>
        <v>96.15384615384616</v>
      </c>
      <c r="N148" s="7">
        <f>(figure_3[[#This Row],[Total decisions in time; (other) total (excluding PAs)]]+figure_3[[#This Row],[Total decisions in time; (other) total (PAs only)]])/figure_3[[#This Row],[Total decisions; (other) total (all)]]*100</f>
        <v>98.378378378378386</v>
      </c>
    </row>
    <row r="149" spans="1:14" x14ac:dyDescent="0.2">
      <c r="A149" s="2" t="s">
        <v>336</v>
      </c>
      <c r="B149" s="2" t="s">
        <v>337</v>
      </c>
      <c r="C149" s="7">
        <v>8</v>
      </c>
      <c r="D149" s="7">
        <v>2</v>
      </c>
      <c r="E149" s="7">
        <v>5</v>
      </c>
      <c r="F149" s="7">
        <v>47</v>
      </c>
      <c r="G149" s="7">
        <v>20</v>
      </c>
      <c r="H149" s="7">
        <v>22</v>
      </c>
      <c r="I149" s="7">
        <v>102</v>
      </c>
      <c r="J149" s="7">
        <v>85</v>
      </c>
      <c r="K149" s="7">
        <v>10</v>
      </c>
      <c r="L149" s="7">
        <f>(figure_3[[#This Row],[Total decisions in time; major total (excluding PAs)]]+figure_3[[#This Row],[Total decisions in time; major total (PAs only)]])/figure_3[[#This Row],[Total decisions; major total (all)]]*100</f>
        <v>87.5</v>
      </c>
      <c r="M149" s="7">
        <f>(figure_3[[#This Row],[Total decisions in time; minor total (excluding PAs)]]+figure_3[[#This Row],[Total decisions in time; minor total (PAs only)]])/figure_3[[#This Row],[Total decisions; minor total (all)]]*100</f>
        <v>89.361702127659569</v>
      </c>
      <c r="N149" s="7">
        <f>(figure_3[[#This Row],[Total decisions in time; (other) total (excluding PAs)]]+figure_3[[#This Row],[Total decisions in time; (other) total (PAs only)]])/figure_3[[#This Row],[Total decisions; (other) total (all)]]*100</f>
        <v>93.137254901960787</v>
      </c>
    </row>
    <row r="150" spans="1:14" x14ac:dyDescent="0.2">
      <c r="A150" s="2" t="s">
        <v>338</v>
      </c>
      <c r="B150" s="2" t="s">
        <v>339</v>
      </c>
      <c r="C150" s="7">
        <v>0</v>
      </c>
      <c r="D150" s="7">
        <v>0</v>
      </c>
      <c r="E150" s="7">
        <v>0</v>
      </c>
      <c r="F150" s="7">
        <v>20</v>
      </c>
      <c r="G150" s="7">
        <v>11</v>
      </c>
      <c r="H150" s="7">
        <v>7</v>
      </c>
      <c r="I150" s="7">
        <v>56</v>
      </c>
      <c r="J150" s="7">
        <v>41</v>
      </c>
      <c r="K150" s="7">
        <v>11</v>
      </c>
      <c r="L150" s="7" t="e">
        <f>(figure_3[[#This Row],[Total decisions in time; major total (excluding PAs)]]+figure_3[[#This Row],[Total decisions in time; major total (PAs only)]])/figure_3[[#This Row],[Total decisions; major total (all)]]*100</f>
        <v>#DIV/0!</v>
      </c>
      <c r="M150" s="7">
        <f>(figure_3[[#This Row],[Total decisions in time; minor total (excluding PAs)]]+figure_3[[#This Row],[Total decisions in time; minor total (PAs only)]])/figure_3[[#This Row],[Total decisions; minor total (all)]]*100</f>
        <v>90</v>
      </c>
      <c r="N150" s="7">
        <f>(figure_3[[#This Row],[Total decisions in time; (other) total (excluding PAs)]]+figure_3[[#This Row],[Total decisions in time; (other) total (PAs only)]])/figure_3[[#This Row],[Total decisions; (other) total (all)]]*100</f>
        <v>92.857142857142861</v>
      </c>
    </row>
    <row r="151" spans="1:14" x14ac:dyDescent="0.2">
      <c r="A151" s="2" t="s">
        <v>340</v>
      </c>
      <c r="B151" s="2" t="s">
        <v>341</v>
      </c>
      <c r="C151" s="7">
        <v>12</v>
      </c>
      <c r="D151" s="7">
        <v>1</v>
      </c>
      <c r="E151" s="7">
        <v>7</v>
      </c>
      <c r="F151" s="7">
        <v>67</v>
      </c>
      <c r="G151" s="7">
        <v>25</v>
      </c>
      <c r="H151" s="7">
        <v>36</v>
      </c>
      <c r="I151" s="7">
        <v>236</v>
      </c>
      <c r="J151" s="7">
        <v>137</v>
      </c>
      <c r="K151" s="7">
        <v>77</v>
      </c>
      <c r="L151" s="7">
        <f>(figure_3[[#This Row],[Total decisions in time; major total (excluding PAs)]]+figure_3[[#This Row],[Total decisions in time; major total (PAs only)]])/figure_3[[#This Row],[Total decisions; major total (all)]]*100</f>
        <v>66.666666666666657</v>
      </c>
      <c r="M151" s="7">
        <f>(figure_3[[#This Row],[Total decisions in time; minor total (excluding PAs)]]+figure_3[[#This Row],[Total decisions in time; minor total (PAs only)]])/figure_3[[#This Row],[Total decisions; minor total (all)]]*100</f>
        <v>91.044776119402982</v>
      </c>
      <c r="N151" s="7">
        <f>(figure_3[[#This Row],[Total decisions in time; (other) total (excluding PAs)]]+figure_3[[#This Row],[Total decisions in time; (other) total (PAs only)]])/figure_3[[#This Row],[Total decisions; (other) total (all)]]*100</f>
        <v>90.677966101694921</v>
      </c>
    </row>
    <row r="152" spans="1:14" x14ac:dyDescent="0.2">
      <c r="A152" s="2" t="s">
        <v>342</v>
      </c>
      <c r="B152" s="2" t="s">
        <v>343</v>
      </c>
      <c r="C152" s="7">
        <v>8</v>
      </c>
      <c r="D152" s="7">
        <v>5</v>
      </c>
      <c r="E152" s="7">
        <v>3</v>
      </c>
      <c r="F152" s="7">
        <v>39</v>
      </c>
      <c r="G152" s="7">
        <v>24</v>
      </c>
      <c r="H152" s="7">
        <v>15</v>
      </c>
      <c r="I152" s="7">
        <v>108</v>
      </c>
      <c r="J152" s="7">
        <v>60</v>
      </c>
      <c r="K152" s="7">
        <v>46</v>
      </c>
      <c r="L152" s="7">
        <f>(figure_3[[#This Row],[Total decisions in time; major total (excluding PAs)]]+figure_3[[#This Row],[Total decisions in time; major total (PAs only)]])/figure_3[[#This Row],[Total decisions; major total (all)]]*100</f>
        <v>100</v>
      </c>
      <c r="M152" s="7">
        <f>(figure_3[[#This Row],[Total decisions in time; minor total (excluding PAs)]]+figure_3[[#This Row],[Total decisions in time; minor total (PAs only)]])/figure_3[[#This Row],[Total decisions; minor total (all)]]*100</f>
        <v>100</v>
      </c>
      <c r="N152" s="7">
        <f>(figure_3[[#This Row],[Total decisions in time; (other) total (excluding PAs)]]+figure_3[[#This Row],[Total decisions in time; (other) total (PAs only)]])/figure_3[[#This Row],[Total decisions; (other) total (all)]]*100</f>
        <v>98.148148148148152</v>
      </c>
    </row>
    <row r="153" spans="1:14" x14ac:dyDescent="0.2">
      <c r="A153" s="2" t="s">
        <v>344</v>
      </c>
      <c r="B153" s="2" t="s">
        <v>345</v>
      </c>
      <c r="C153" s="7">
        <v>12</v>
      </c>
      <c r="D153" s="7">
        <v>2</v>
      </c>
      <c r="E153" s="7">
        <v>9</v>
      </c>
      <c r="F153" s="7">
        <v>69</v>
      </c>
      <c r="G153" s="7">
        <v>26</v>
      </c>
      <c r="H153" s="7">
        <v>41</v>
      </c>
      <c r="I153" s="7">
        <v>178</v>
      </c>
      <c r="J153" s="7">
        <v>147</v>
      </c>
      <c r="K153" s="7">
        <v>28</v>
      </c>
      <c r="L153" s="7">
        <f>(figure_3[[#This Row],[Total decisions in time; major total (excluding PAs)]]+figure_3[[#This Row],[Total decisions in time; major total (PAs only)]])/figure_3[[#This Row],[Total decisions; major total (all)]]*100</f>
        <v>91.666666666666657</v>
      </c>
      <c r="M153" s="7">
        <f>(figure_3[[#This Row],[Total decisions in time; minor total (excluding PAs)]]+figure_3[[#This Row],[Total decisions in time; minor total (PAs only)]])/figure_3[[#This Row],[Total decisions; minor total (all)]]*100</f>
        <v>97.101449275362313</v>
      </c>
      <c r="N153" s="7">
        <f>(figure_3[[#This Row],[Total decisions in time; (other) total (excluding PAs)]]+figure_3[[#This Row],[Total decisions in time; (other) total (PAs only)]])/figure_3[[#This Row],[Total decisions; (other) total (all)]]*100</f>
        <v>98.31460674157303</v>
      </c>
    </row>
    <row r="154" spans="1:14" x14ac:dyDescent="0.2">
      <c r="A154" s="2" t="s">
        <v>346</v>
      </c>
      <c r="B154" s="2" t="s">
        <v>347</v>
      </c>
      <c r="C154" s="7">
        <v>4</v>
      </c>
      <c r="D154" s="7">
        <v>0</v>
      </c>
      <c r="E154" s="7">
        <v>3</v>
      </c>
      <c r="F154" s="7">
        <v>27</v>
      </c>
      <c r="G154" s="7">
        <v>12</v>
      </c>
      <c r="H154" s="7">
        <v>8</v>
      </c>
      <c r="I154" s="7">
        <v>53</v>
      </c>
      <c r="J154" s="7">
        <v>39</v>
      </c>
      <c r="K154" s="7">
        <v>11</v>
      </c>
      <c r="L154" s="7">
        <f>(figure_3[[#This Row],[Total decisions in time; major total (excluding PAs)]]+figure_3[[#This Row],[Total decisions in time; major total (PAs only)]])/figure_3[[#This Row],[Total decisions; major total (all)]]*100</f>
        <v>75</v>
      </c>
      <c r="M154" s="7">
        <f>(figure_3[[#This Row],[Total decisions in time; minor total (excluding PAs)]]+figure_3[[#This Row],[Total decisions in time; minor total (PAs only)]])/figure_3[[#This Row],[Total decisions; minor total (all)]]*100</f>
        <v>74.074074074074076</v>
      </c>
      <c r="N154" s="7">
        <f>(figure_3[[#This Row],[Total decisions in time; (other) total (excluding PAs)]]+figure_3[[#This Row],[Total decisions in time; (other) total (PAs only)]])/figure_3[[#This Row],[Total decisions; (other) total (all)]]*100</f>
        <v>94.339622641509436</v>
      </c>
    </row>
    <row r="155" spans="1:14" x14ac:dyDescent="0.2">
      <c r="A155" s="2" t="s">
        <v>348</v>
      </c>
      <c r="B155" s="2" t="s">
        <v>349</v>
      </c>
      <c r="C155" s="7">
        <v>6</v>
      </c>
      <c r="D155" s="7">
        <v>2</v>
      </c>
      <c r="E155" s="7">
        <v>4</v>
      </c>
      <c r="F155" s="7">
        <v>54</v>
      </c>
      <c r="G155" s="7">
        <v>13</v>
      </c>
      <c r="H155" s="7">
        <v>35</v>
      </c>
      <c r="I155" s="7">
        <v>101</v>
      </c>
      <c r="J155" s="7">
        <v>62</v>
      </c>
      <c r="K155" s="7">
        <v>29</v>
      </c>
      <c r="L155" s="7">
        <f>(figure_3[[#This Row],[Total decisions in time; major total (excluding PAs)]]+figure_3[[#This Row],[Total decisions in time; major total (PAs only)]])/figure_3[[#This Row],[Total decisions; major total (all)]]*100</f>
        <v>100</v>
      </c>
      <c r="M155" s="7">
        <f>(figure_3[[#This Row],[Total decisions in time; minor total (excluding PAs)]]+figure_3[[#This Row],[Total decisions in time; minor total (PAs only)]])/figure_3[[#This Row],[Total decisions; minor total (all)]]*100</f>
        <v>88.888888888888886</v>
      </c>
      <c r="N155" s="7">
        <f>(figure_3[[#This Row],[Total decisions in time; (other) total (excluding PAs)]]+figure_3[[#This Row],[Total decisions in time; (other) total (PAs only)]])/figure_3[[#This Row],[Total decisions; (other) total (all)]]*100</f>
        <v>90.099009900990097</v>
      </c>
    </row>
    <row r="156" spans="1:14" x14ac:dyDescent="0.2">
      <c r="A156" s="2" t="s">
        <v>350</v>
      </c>
      <c r="B156" s="2" t="s">
        <v>351</v>
      </c>
      <c r="C156" s="7">
        <v>19</v>
      </c>
      <c r="D156" s="7">
        <v>9</v>
      </c>
      <c r="E156" s="7">
        <v>9</v>
      </c>
      <c r="F156" s="7">
        <v>102</v>
      </c>
      <c r="G156" s="7">
        <v>61</v>
      </c>
      <c r="H156" s="7">
        <v>31</v>
      </c>
      <c r="I156" s="7">
        <v>225</v>
      </c>
      <c r="J156" s="7">
        <v>175</v>
      </c>
      <c r="K156" s="7">
        <v>31</v>
      </c>
      <c r="L156" s="7">
        <f>(figure_3[[#This Row],[Total decisions in time; major total (excluding PAs)]]+figure_3[[#This Row],[Total decisions in time; major total (PAs only)]])/figure_3[[#This Row],[Total decisions; major total (all)]]*100</f>
        <v>94.73684210526315</v>
      </c>
      <c r="M156" s="7">
        <f>(figure_3[[#This Row],[Total decisions in time; minor total (excluding PAs)]]+figure_3[[#This Row],[Total decisions in time; minor total (PAs only)]])/figure_3[[#This Row],[Total decisions; minor total (all)]]*100</f>
        <v>90.196078431372555</v>
      </c>
      <c r="N156" s="7">
        <f>(figure_3[[#This Row],[Total decisions in time; (other) total (excluding PAs)]]+figure_3[[#This Row],[Total decisions in time; (other) total (PAs only)]])/figure_3[[#This Row],[Total decisions; (other) total (all)]]*100</f>
        <v>91.555555555555557</v>
      </c>
    </row>
    <row r="157" spans="1:14" x14ac:dyDescent="0.2">
      <c r="A157" s="2" t="s">
        <v>352</v>
      </c>
      <c r="B157" s="2" t="s">
        <v>353</v>
      </c>
      <c r="C157" s="7">
        <v>7</v>
      </c>
      <c r="D157" s="7">
        <v>3</v>
      </c>
      <c r="E157" s="7">
        <v>4</v>
      </c>
      <c r="F157" s="7">
        <v>17</v>
      </c>
      <c r="G157" s="7">
        <v>4</v>
      </c>
      <c r="H157" s="7">
        <v>13</v>
      </c>
      <c r="I157" s="7">
        <v>42</v>
      </c>
      <c r="J157" s="7">
        <v>17</v>
      </c>
      <c r="K157" s="7">
        <v>24</v>
      </c>
      <c r="L157" s="7">
        <f>(figure_3[[#This Row],[Total decisions in time; major total (excluding PAs)]]+figure_3[[#This Row],[Total decisions in time; major total (PAs only)]])/figure_3[[#This Row],[Total decisions; major total (all)]]*100</f>
        <v>100</v>
      </c>
      <c r="M157" s="7">
        <f>(figure_3[[#This Row],[Total decisions in time; minor total (excluding PAs)]]+figure_3[[#This Row],[Total decisions in time; minor total (PAs only)]])/figure_3[[#This Row],[Total decisions; minor total (all)]]*100</f>
        <v>100</v>
      </c>
      <c r="N157" s="7">
        <f>(figure_3[[#This Row],[Total decisions in time; (other) total (excluding PAs)]]+figure_3[[#This Row],[Total decisions in time; (other) total (PAs only)]])/figure_3[[#This Row],[Total decisions; (other) total (all)]]*100</f>
        <v>97.61904761904762</v>
      </c>
    </row>
    <row r="158" spans="1:14" x14ac:dyDescent="0.2">
      <c r="A158" s="2" t="s">
        <v>354</v>
      </c>
      <c r="B158" s="2" t="s">
        <v>355</v>
      </c>
      <c r="C158" s="7">
        <v>7</v>
      </c>
      <c r="D158" s="7">
        <v>3</v>
      </c>
      <c r="E158" s="7">
        <v>4</v>
      </c>
      <c r="F158" s="7">
        <v>65</v>
      </c>
      <c r="G158" s="7">
        <v>32</v>
      </c>
      <c r="H158" s="7">
        <v>29</v>
      </c>
      <c r="I158" s="7">
        <v>142</v>
      </c>
      <c r="J158" s="7">
        <v>114</v>
      </c>
      <c r="K158" s="7">
        <v>18</v>
      </c>
      <c r="L158" s="7">
        <f>(figure_3[[#This Row],[Total decisions in time; major total (excluding PAs)]]+figure_3[[#This Row],[Total decisions in time; major total (PAs only)]])/figure_3[[#This Row],[Total decisions; major total (all)]]*100</f>
        <v>100</v>
      </c>
      <c r="M158" s="7">
        <f>(figure_3[[#This Row],[Total decisions in time; minor total (excluding PAs)]]+figure_3[[#This Row],[Total decisions in time; minor total (PAs only)]])/figure_3[[#This Row],[Total decisions; minor total (all)]]*100</f>
        <v>93.84615384615384</v>
      </c>
      <c r="N158" s="7">
        <f>(figure_3[[#This Row],[Total decisions in time; (other) total (excluding PAs)]]+figure_3[[#This Row],[Total decisions in time; (other) total (PAs only)]])/figure_3[[#This Row],[Total decisions; (other) total (all)]]*100</f>
        <v>92.957746478873233</v>
      </c>
    </row>
    <row r="159" spans="1:14" x14ac:dyDescent="0.2">
      <c r="A159" s="2" t="s">
        <v>356</v>
      </c>
      <c r="B159" s="2" t="s">
        <v>357</v>
      </c>
      <c r="C159" s="7">
        <v>8</v>
      </c>
      <c r="D159" s="7">
        <v>0</v>
      </c>
      <c r="E159" s="7">
        <v>7</v>
      </c>
      <c r="F159" s="7">
        <v>27</v>
      </c>
      <c r="G159" s="7">
        <v>0</v>
      </c>
      <c r="H159" s="7">
        <v>26</v>
      </c>
      <c r="I159" s="7">
        <v>39</v>
      </c>
      <c r="J159" s="7">
        <v>3</v>
      </c>
      <c r="K159" s="7">
        <v>30</v>
      </c>
      <c r="L159" s="7">
        <f>(figure_3[[#This Row],[Total decisions in time; major total (excluding PAs)]]+figure_3[[#This Row],[Total decisions in time; major total (PAs only)]])/figure_3[[#This Row],[Total decisions; major total (all)]]*100</f>
        <v>87.5</v>
      </c>
      <c r="M159" s="7">
        <f>(figure_3[[#This Row],[Total decisions in time; minor total (excluding PAs)]]+figure_3[[#This Row],[Total decisions in time; minor total (PAs only)]])/figure_3[[#This Row],[Total decisions; minor total (all)]]*100</f>
        <v>96.296296296296291</v>
      </c>
      <c r="N159" s="7">
        <f>(figure_3[[#This Row],[Total decisions in time; (other) total (excluding PAs)]]+figure_3[[#This Row],[Total decisions in time; (other) total (PAs only)]])/figure_3[[#This Row],[Total decisions; (other) total (all)]]*100</f>
        <v>84.615384615384613</v>
      </c>
    </row>
    <row r="160" spans="1:14" x14ac:dyDescent="0.2">
      <c r="A160" s="2" t="s">
        <v>358</v>
      </c>
      <c r="B160" s="2" t="s">
        <v>359</v>
      </c>
      <c r="C160" s="7">
        <v>7</v>
      </c>
      <c r="D160" s="7">
        <v>1</v>
      </c>
      <c r="E160" s="7">
        <v>6</v>
      </c>
      <c r="F160" s="7">
        <v>55</v>
      </c>
      <c r="G160" s="7">
        <v>18</v>
      </c>
      <c r="H160" s="7">
        <v>28</v>
      </c>
      <c r="I160" s="7">
        <v>206</v>
      </c>
      <c r="J160" s="7">
        <v>124</v>
      </c>
      <c r="K160" s="7">
        <v>71</v>
      </c>
      <c r="L160" s="7">
        <f>(figure_3[[#This Row],[Total decisions in time; major total (excluding PAs)]]+figure_3[[#This Row],[Total decisions in time; major total (PAs only)]])/figure_3[[#This Row],[Total decisions; major total (all)]]*100</f>
        <v>100</v>
      </c>
      <c r="M160" s="7">
        <f>(figure_3[[#This Row],[Total decisions in time; minor total (excluding PAs)]]+figure_3[[#This Row],[Total decisions in time; minor total (PAs only)]])/figure_3[[#This Row],[Total decisions; minor total (all)]]*100</f>
        <v>83.636363636363626</v>
      </c>
      <c r="N160" s="7">
        <f>(figure_3[[#This Row],[Total decisions in time; (other) total (excluding PAs)]]+figure_3[[#This Row],[Total decisions in time; (other) total (PAs only)]])/figure_3[[#This Row],[Total decisions; (other) total (all)]]*100</f>
        <v>94.660194174757279</v>
      </c>
    </row>
    <row r="161" spans="1:14" x14ac:dyDescent="0.2">
      <c r="A161" s="2" t="s">
        <v>360</v>
      </c>
      <c r="B161" s="2" t="s">
        <v>361</v>
      </c>
      <c r="C161" s="7">
        <v>4</v>
      </c>
      <c r="D161" s="7">
        <v>1</v>
      </c>
      <c r="E161" s="7">
        <v>3</v>
      </c>
      <c r="F161" s="7">
        <v>60</v>
      </c>
      <c r="G161" s="7">
        <v>28</v>
      </c>
      <c r="H161" s="7">
        <v>31</v>
      </c>
      <c r="I161" s="7">
        <v>59</v>
      </c>
      <c r="J161" s="7">
        <v>36</v>
      </c>
      <c r="K161" s="7">
        <v>21</v>
      </c>
      <c r="L161" s="7">
        <f>(figure_3[[#This Row],[Total decisions in time; major total (excluding PAs)]]+figure_3[[#This Row],[Total decisions in time; major total (PAs only)]])/figure_3[[#This Row],[Total decisions; major total (all)]]*100</f>
        <v>100</v>
      </c>
      <c r="M161" s="7">
        <f>(figure_3[[#This Row],[Total decisions in time; minor total (excluding PAs)]]+figure_3[[#This Row],[Total decisions in time; minor total (PAs only)]])/figure_3[[#This Row],[Total decisions; minor total (all)]]*100</f>
        <v>98.333333333333329</v>
      </c>
      <c r="N161" s="7">
        <f>(figure_3[[#This Row],[Total decisions in time; (other) total (excluding PAs)]]+figure_3[[#This Row],[Total decisions in time; (other) total (PAs only)]])/figure_3[[#This Row],[Total decisions; (other) total (all)]]*100</f>
        <v>96.610169491525426</v>
      </c>
    </row>
    <row r="162" spans="1:14" x14ac:dyDescent="0.2">
      <c r="A162" s="2" t="s">
        <v>362</v>
      </c>
      <c r="B162" s="2" t="s">
        <v>363</v>
      </c>
      <c r="C162" s="7">
        <v>9</v>
      </c>
      <c r="D162" s="7">
        <v>0</v>
      </c>
      <c r="E162" s="7">
        <v>8</v>
      </c>
      <c r="F162" s="7">
        <v>72</v>
      </c>
      <c r="G162" s="7">
        <v>35</v>
      </c>
      <c r="H162" s="7">
        <v>29</v>
      </c>
      <c r="I162" s="7">
        <v>128</v>
      </c>
      <c r="J162" s="7">
        <v>91</v>
      </c>
      <c r="K162" s="7">
        <v>33</v>
      </c>
      <c r="L162" s="7">
        <f>(figure_3[[#This Row],[Total decisions in time; major total (excluding PAs)]]+figure_3[[#This Row],[Total decisions in time; major total (PAs only)]])/figure_3[[#This Row],[Total decisions; major total (all)]]*100</f>
        <v>88.888888888888886</v>
      </c>
      <c r="M162" s="7">
        <f>(figure_3[[#This Row],[Total decisions in time; minor total (excluding PAs)]]+figure_3[[#This Row],[Total decisions in time; minor total (PAs only)]])/figure_3[[#This Row],[Total decisions; minor total (all)]]*100</f>
        <v>88.888888888888886</v>
      </c>
      <c r="N162" s="7">
        <f>(figure_3[[#This Row],[Total decisions in time; (other) total (excluding PAs)]]+figure_3[[#This Row],[Total decisions in time; (other) total (PAs only)]])/figure_3[[#This Row],[Total decisions; (other) total (all)]]*100</f>
        <v>96.875</v>
      </c>
    </row>
    <row r="163" spans="1:14" x14ac:dyDescent="0.2">
      <c r="A163" s="2" t="s">
        <v>364</v>
      </c>
      <c r="B163" s="2" t="s">
        <v>365</v>
      </c>
      <c r="C163" s="7">
        <v>5</v>
      </c>
      <c r="D163" s="7">
        <v>0</v>
      </c>
      <c r="E163" s="7">
        <v>5</v>
      </c>
      <c r="F163" s="7">
        <v>51</v>
      </c>
      <c r="G163" s="7">
        <v>16</v>
      </c>
      <c r="H163" s="7">
        <v>34</v>
      </c>
      <c r="I163" s="7">
        <v>186</v>
      </c>
      <c r="J163" s="7">
        <v>135</v>
      </c>
      <c r="K163" s="7">
        <v>51</v>
      </c>
      <c r="L163" s="7">
        <f>(figure_3[[#This Row],[Total decisions in time; major total (excluding PAs)]]+figure_3[[#This Row],[Total decisions in time; major total (PAs only)]])/figure_3[[#This Row],[Total decisions; major total (all)]]*100</f>
        <v>100</v>
      </c>
      <c r="M163" s="7">
        <f>(figure_3[[#This Row],[Total decisions in time; minor total (excluding PAs)]]+figure_3[[#This Row],[Total decisions in time; minor total (PAs only)]])/figure_3[[#This Row],[Total decisions; minor total (all)]]*100</f>
        <v>98.039215686274503</v>
      </c>
      <c r="N163" s="7">
        <f>(figure_3[[#This Row],[Total decisions in time; (other) total (excluding PAs)]]+figure_3[[#This Row],[Total decisions in time; (other) total (PAs only)]])/figure_3[[#This Row],[Total decisions; (other) total (all)]]*100</f>
        <v>100</v>
      </c>
    </row>
    <row r="164" spans="1:14" x14ac:dyDescent="0.2">
      <c r="A164" s="2" t="s">
        <v>366</v>
      </c>
      <c r="B164" s="2" t="s">
        <v>367</v>
      </c>
      <c r="C164" s="7">
        <v>4</v>
      </c>
      <c r="D164" s="7">
        <v>1</v>
      </c>
      <c r="E164" s="7">
        <v>3</v>
      </c>
      <c r="F164" s="7">
        <v>26</v>
      </c>
      <c r="G164" s="7">
        <v>12</v>
      </c>
      <c r="H164" s="7">
        <v>10</v>
      </c>
      <c r="I164" s="7">
        <v>64</v>
      </c>
      <c r="J164" s="7">
        <v>29</v>
      </c>
      <c r="K164" s="7">
        <v>29</v>
      </c>
      <c r="L164" s="7">
        <f>(figure_3[[#This Row],[Total decisions in time; major total (excluding PAs)]]+figure_3[[#This Row],[Total decisions in time; major total (PAs only)]])/figure_3[[#This Row],[Total decisions; major total (all)]]*100</f>
        <v>100</v>
      </c>
      <c r="M164" s="7">
        <f>(figure_3[[#This Row],[Total decisions in time; minor total (excluding PAs)]]+figure_3[[#This Row],[Total decisions in time; minor total (PAs only)]])/figure_3[[#This Row],[Total decisions; minor total (all)]]*100</f>
        <v>84.615384615384613</v>
      </c>
      <c r="N164" s="7">
        <f>(figure_3[[#This Row],[Total decisions in time; (other) total (excluding PAs)]]+figure_3[[#This Row],[Total decisions in time; (other) total (PAs only)]])/figure_3[[#This Row],[Total decisions; (other) total (all)]]*100</f>
        <v>90.625</v>
      </c>
    </row>
    <row r="165" spans="1:14" ht="45" x14ac:dyDescent="0.2">
      <c r="A165" s="2" t="s">
        <v>368</v>
      </c>
      <c r="B165" s="2" t="s">
        <v>369</v>
      </c>
      <c r="C165" s="7">
        <v>4</v>
      </c>
      <c r="D165" s="7">
        <v>0</v>
      </c>
      <c r="E165" s="7">
        <v>4</v>
      </c>
      <c r="F165" s="7">
        <v>8</v>
      </c>
      <c r="G165" s="7">
        <v>5</v>
      </c>
      <c r="H165" s="7">
        <v>3</v>
      </c>
      <c r="I165" s="7">
        <v>12</v>
      </c>
      <c r="J165" s="7">
        <v>5</v>
      </c>
      <c r="K165" s="7">
        <v>7</v>
      </c>
      <c r="L165" s="7">
        <f>(figure_3[[#This Row],[Total decisions in time; major total (excluding PAs)]]+figure_3[[#This Row],[Total decisions in time; major total (PAs only)]])/figure_3[[#This Row],[Total decisions; major total (all)]]*100</f>
        <v>100</v>
      </c>
      <c r="M165" s="7">
        <f>(figure_3[[#This Row],[Total decisions in time; minor total (excluding PAs)]]+figure_3[[#This Row],[Total decisions in time; minor total (PAs only)]])/figure_3[[#This Row],[Total decisions; minor total (all)]]*100</f>
        <v>100</v>
      </c>
      <c r="N165" s="7">
        <f>(figure_3[[#This Row],[Total decisions in time; (other) total (excluding PAs)]]+figure_3[[#This Row],[Total decisions in time; (other) total (PAs only)]])/figure_3[[#This Row],[Total decisions; (other) total (all)]]*100</f>
        <v>100</v>
      </c>
    </row>
    <row r="166" spans="1:14" x14ac:dyDescent="0.2">
      <c r="A166" s="2" t="s">
        <v>370</v>
      </c>
      <c r="B166" s="2" t="s">
        <v>371</v>
      </c>
      <c r="C166" s="7">
        <v>15</v>
      </c>
      <c r="D166" s="7">
        <v>0</v>
      </c>
      <c r="E166" s="7">
        <v>14</v>
      </c>
      <c r="F166" s="7">
        <v>85</v>
      </c>
      <c r="G166" s="7">
        <v>18</v>
      </c>
      <c r="H166" s="7">
        <v>64</v>
      </c>
      <c r="I166" s="7">
        <v>324</v>
      </c>
      <c r="J166" s="7">
        <v>111</v>
      </c>
      <c r="K166" s="7">
        <v>204</v>
      </c>
      <c r="L166" s="7">
        <f>(figure_3[[#This Row],[Total decisions in time; major total (excluding PAs)]]+figure_3[[#This Row],[Total decisions in time; major total (PAs only)]])/figure_3[[#This Row],[Total decisions; major total (all)]]*100</f>
        <v>93.333333333333329</v>
      </c>
      <c r="M166" s="7">
        <f>(figure_3[[#This Row],[Total decisions in time; minor total (excluding PAs)]]+figure_3[[#This Row],[Total decisions in time; minor total (PAs only)]])/figure_3[[#This Row],[Total decisions; minor total (all)]]*100</f>
        <v>96.470588235294116</v>
      </c>
      <c r="N166" s="7">
        <f>(figure_3[[#This Row],[Total decisions in time; (other) total (excluding PAs)]]+figure_3[[#This Row],[Total decisions in time; (other) total (PAs only)]])/figure_3[[#This Row],[Total decisions; (other) total (all)]]*100</f>
        <v>97.222222222222214</v>
      </c>
    </row>
    <row r="167" spans="1:14" x14ac:dyDescent="0.2">
      <c r="A167" s="2" t="s">
        <v>372</v>
      </c>
      <c r="B167" s="2" t="s">
        <v>373</v>
      </c>
      <c r="C167" s="7">
        <v>7</v>
      </c>
      <c r="D167" s="7">
        <v>1</v>
      </c>
      <c r="E167" s="7">
        <v>3</v>
      </c>
      <c r="F167" s="7">
        <v>68</v>
      </c>
      <c r="G167" s="7">
        <v>28</v>
      </c>
      <c r="H167" s="7">
        <v>27</v>
      </c>
      <c r="I167" s="7">
        <v>202</v>
      </c>
      <c r="J167" s="7">
        <v>133</v>
      </c>
      <c r="K167" s="7">
        <v>52</v>
      </c>
      <c r="L167" s="7">
        <f>(figure_3[[#This Row],[Total decisions in time; major total (excluding PAs)]]+figure_3[[#This Row],[Total decisions in time; major total (PAs only)]])/figure_3[[#This Row],[Total decisions; major total (all)]]*100</f>
        <v>57.142857142857139</v>
      </c>
      <c r="M167" s="7">
        <f>(figure_3[[#This Row],[Total decisions in time; minor total (excluding PAs)]]+figure_3[[#This Row],[Total decisions in time; minor total (PAs only)]])/figure_3[[#This Row],[Total decisions; minor total (all)]]*100</f>
        <v>80.882352941176478</v>
      </c>
      <c r="N167" s="7">
        <f>(figure_3[[#This Row],[Total decisions in time; (other) total (excluding PAs)]]+figure_3[[#This Row],[Total decisions in time; (other) total (PAs only)]])/figure_3[[#This Row],[Total decisions; (other) total (all)]]*100</f>
        <v>91.584158415841586</v>
      </c>
    </row>
    <row r="168" spans="1:14" x14ac:dyDescent="0.2">
      <c r="A168" s="2" t="s">
        <v>374</v>
      </c>
      <c r="B168" s="2" t="s">
        <v>375</v>
      </c>
      <c r="C168" s="7">
        <v>12</v>
      </c>
      <c r="D168" s="7">
        <v>4</v>
      </c>
      <c r="E168" s="7">
        <v>8</v>
      </c>
      <c r="F168" s="7">
        <v>50</v>
      </c>
      <c r="G168" s="7">
        <v>20</v>
      </c>
      <c r="H168" s="7">
        <v>26</v>
      </c>
      <c r="I168" s="7">
        <v>159</v>
      </c>
      <c r="J168" s="7">
        <v>122</v>
      </c>
      <c r="K168" s="7">
        <v>32</v>
      </c>
      <c r="L168" s="7">
        <f>(figure_3[[#This Row],[Total decisions in time; major total (excluding PAs)]]+figure_3[[#This Row],[Total decisions in time; major total (PAs only)]])/figure_3[[#This Row],[Total decisions; major total (all)]]*100</f>
        <v>100</v>
      </c>
      <c r="M168" s="7">
        <f>(figure_3[[#This Row],[Total decisions in time; minor total (excluding PAs)]]+figure_3[[#This Row],[Total decisions in time; minor total (PAs only)]])/figure_3[[#This Row],[Total decisions; minor total (all)]]*100</f>
        <v>92</v>
      </c>
      <c r="N168" s="7">
        <f>(figure_3[[#This Row],[Total decisions in time; (other) total (excluding PAs)]]+figure_3[[#This Row],[Total decisions in time; (other) total (PAs only)]])/figure_3[[#This Row],[Total decisions; (other) total (all)]]*100</f>
        <v>96.855345911949684</v>
      </c>
    </row>
    <row r="169" spans="1:14" ht="30" x14ac:dyDescent="0.2">
      <c r="A169" s="2" t="s">
        <v>376</v>
      </c>
      <c r="B169" s="2" t="s">
        <v>377</v>
      </c>
      <c r="C169" s="7">
        <v>2</v>
      </c>
      <c r="D169" s="7">
        <v>1</v>
      </c>
      <c r="E169" s="7">
        <v>1</v>
      </c>
      <c r="F169" s="7">
        <v>24</v>
      </c>
      <c r="G169" s="7">
        <v>7</v>
      </c>
      <c r="H169" s="7">
        <v>12</v>
      </c>
      <c r="I169" s="7">
        <v>83</v>
      </c>
      <c r="J169" s="7">
        <v>25</v>
      </c>
      <c r="K169" s="7">
        <v>44</v>
      </c>
      <c r="L169" s="7">
        <f>(figure_3[[#This Row],[Total decisions in time; major total (excluding PAs)]]+figure_3[[#This Row],[Total decisions in time; major total (PAs only)]])/figure_3[[#This Row],[Total decisions; major total (all)]]*100</f>
        <v>100</v>
      </c>
      <c r="M169" s="7">
        <f>(figure_3[[#This Row],[Total decisions in time; minor total (excluding PAs)]]+figure_3[[#This Row],[Total decisions in time; minor total (PAs only)]])/figure_3[[#This Row],[Total decisions; minor total (all)]]*100</f>
        <v>79.166666666666657</v>
      </c>
      <c r="N169" s="7">
        <f>(figure_3[[#This Row],[Total decisions in time; (other) total (excluding PAs)]]+figure_3[[#This Row],[Total decisions in time; (other) total (PAs only)]])/figure_3[[#This Row],[Total decisions; (other) total (all)]]*100</f>
        <v>83.132530120481931</v>
      </c>
    </row>
    <row r="170" spans="1:14" ht="30" x14ac:dyDescent="0.2">
      <c r="A170" s="2" t="s">
        <v>378</v>
      </c>
      <c r="B170" s="2" t="s">
        <v>379</v>
      </c>
      <c r="C170" s="7">
        <v>6</v>
      </c>
      <c r="D170" s="7">
        <v>0</v>
      </c>
      <c r="E170" s="7">
        <v>2</v>
      </c>
      <c r="F170" s="7">
        <v>46</v>
      </c>
      <c r="G170" s="7">
        <v>17</v>
      </c>
      <c r="H170" s="7">
        <v>23</v>
      </c>
      <c r="I170" s="7">
        <v>97</v>
      </c>
      <c r="J170" s="7">
        <v>61</v>
      </c>
      <c r="K170" s="7">
        <v>32</v>
      </c>
      <c r="L170" s="7">
        <f>(figure_3[[#This Row],[Total decisions in time; major total (excluding PAs)]]+figure_3[[#This Row],[Total decisions in time; major total (PAs only)]])/figure_3[[#This Row],[Total decisions; major total (all)]]*100</f>
        <v>33.333333333333329</v>
      </c>
      <c r="M170" s="7">
        <f>(figure_3[[#This Row],[Total decisions in time; minor total (excluding PAs)]]+figure_3[[#This Row],[Total decisions in time; minor total (PAs only)]])/figure_3[[#This Row],[Total decisions; minor total (all)]]*100</f>
        <v>86.956521739130437</v>
      </c>
      <c r="N170" s="7">
        <f>(figure_3[[#This Row],[Total decisions in time; (other) total (excluding PAs)]]+figure_3[[#This Row],[Total decisions in time; (other) total (PAs only)]])/figure_3[[#This Row],[Total decisions; (other) total (all)]]*100</f>
        <v>95.876288659793815</v>
      </c>
    </row>
    <row r="171" spans="1:14" ht="30" x14ac:dyDescent="0.2">
      <c r="A171" s="2" t="s">
        <v>380</v>
      </c>
      <c r="B171" s="2" t="s">
        <v>381</v>
      </c>
      <c r="C171" s="7">
        <v>7</v>
      </c>
      <c r="D171" s="7">
        <v>2</v>
      </c>
      <c r="E171" s="7">
        <v>5</v>
      </c>
      <c r="F171" s="7">
        <v>25</v>
      </c>
      <c r="G171" s="7">
        <v>13</v>
      </c>
      <c r="H171" s="7">
        <v>9</v>
      </c>
      <c r="I171" s="7">
        <v>68</v>
      </c>
      <c r="J171" s="7">
        <v>25</v>
      </c>
      <c r="K171" s="7">
        <v>39</v>
      </c>
      <c r="L171" s="7">
        <f>(figure_3[[#This Row],[Total decisions in time; major total (excluding PAs)]]+figure_3[[#This Row],[Total decisions in time; major total (PAs only)]])/figure_3[[#This Row],[Total decisions; major total (all)]]*100</f>
        <v>100</v>
      </c>
      <c r="M171" s="7">
        <f>(figure_3[[#This Row],[Total decisions in time; minor total (excluding PAs)]]+figure_3[[#This Row],[Total decisions in time; minor total (PAs only)]])/figure_3[[#This Row],[Total decisions; minor total (all)]]*100</f>
        <v>88</v>
      </c>
      <c r="N171" s="7">
        <f>(figure_3[[#This Row],[Total decisions in time; (other) total (excluding PAs)]]+figure_3[[#This Row],[Total decisions in time; (other) total (PAs only)]])/figure_3[[#This Row],[Total decisions; (other) total (all)]]*100</f>
        <v>94.117647058823522</v>
      </c>
    </row>
    <row r="172" spans="1:14" ht="30" x14ac:dyDescent="0.2">
      <c r="A172" s="2" t="s">
        <v>382</v>
      </c>
      <c r="B172" s="2" t="s">
        <v>383</v>
      </c>
      <c r="C172" s="7">
        <v>1</v>
      </c>
      <c r="D172" s="7">
        <v>0</v>
      </c>
      <c r="E172" s="7">
        <v>1</v>
      </c>
      <c r="F172" s="7">
        <v>50</v>
      </c>
      <c r="G172" s="7">
        <v>27</v>
      </c>
      <c r="H172" s="7">
        <v>15</v>
      </c>
      <c r="I172" s="7">
        <v>124</v>
      </c>
      <c r="J172" s="7">
        <v>54</v>
      </c>
      <c r="K172" s="7">
        <v>42</v>
      </c>
      <c r="L172" s="7">
        <f>(figure_3[[#This Row],[Total decisions in time; major total (excluding PAs)]]+figure_3[[#This Row],[Total decisions in time; major total (PAs only)]])/figure_3[[#This Row],[Total decisions; major total (all)]]*100</f>
        <v>100</v>
      </c>
      <c r="M172" s="7">
        <f>(figure_3[[#This Row],[Total decisions in time; minor total (excluding PAs)]]+figure_3[[#This Row],[Total decisions in time; minor total (PAs only)]])/figure_3[[#This Row],[Total decisions; minor total (all)]]*100</f>
        <v>84</v>
      </c>
      <c r="N172" s="7">
        <f>(figure_3[[#This Row],[Total decisions in time; (other) total (excluding PAs)]]+figure_3[[#This Row],[Total decisions in time; (other) total (PAs only)]])/figure_3[[#This Row],[Total decisions; (other) total (all)]]*100</f>
        <v>77.41935483870968</v>
      </c>
    </row>
    <row r="173" spans="1:14" x14ac:dyDescent="0.2">
      <c r="A173" s="2" t="s">
        <v>384</v>
      </c>
      <c r="B173" s="2" t="s">
        <v>385</v>
      </c>
      <c r="C173" s="7">
        <v>9</v>
      </c>
      <c r="D173" s="7">
        <v>2</v>
      </c>
      <c r="E173" s="7">
        <v>5</v>
      </c>
      <c r="F173" s="7">
        <v>95</v>
      </c>
      <c r="G173" s="7">
        <v>36</v>
      </c>
      <c r="H173" s="7">
        <v>37</v>
      </c>
      <c r="I173" s="7">
        <v>145</v>
      </c>
      <c r="J173" s="7">
        <v>83</v>
      </c>
      <c r="K173" s="7">
        <v>49</v>
      </c>
      <c r="L173" s="7">
        <f>(figure_3[[#This Row],[Total decisions in time; major total (excluding PAs)]]+figure_3[[#This Row],[Total decisions in time; major total (PAs only)]])/figure_3[[#This Row],[Total decisions; major total (all)]]*100</f>
        <v>77.777777777777786</v>
      </c>
      <c r="M173" s="7">
        <f>(figure_3[[#This Row],[Total decisions in time; minor total (excluding PAs)]]+figure_3[[#This Row],[Total decisions in time; minor total (PAs only)]])/figure_3[[#This Row],[Total decisions; minor total (all)]]*100</f>
        <v>76.84210526315789</v>
      </c>
      <c r="N173" s="7">
        <f>(figure_3[[#This Row],[Total decisions in time; (other) total (excluding PAs)]]+figure_3[[#This Row],[Total decisions in time; (other) total (PAs only)]])/figure_3[[#This Row],[Total decisions; (other) total (all)]]*100</f>
        <v>91.034482758620697</v>
      </c>
    </row>
    <row r="174" spans="1:14" x14ac:dyDescent="0.2">
      <c r="A174" s="2" t="s">
        <v>386</v>
      </c>
      <c r="B174" s="2" t="s">
        <v>387</v>
      </c>
      <c r="C174" s="7">
        <v>3</v>
      </c>
      <c r="D174" s="7">
        <v>0</v>
      </c>
      <c r="E174" s="7">
        <v>3</v>
      </c>
      <c r="F174" s="7">
        <v>120</v>
      </c>
      <c r="G174" s="7">
        <v>39</v>
      </c>
      <c r="H174" s="7">
        <v>78</v>
      </c>
      <c r="I174" s="7">
        <v>98</v>
      </c>
      <c r="J174" s="7">
        <v>48</v>
      </c>
      <c r="K174" s="7">
        <v>49</v>
      </c>
      <c r="L174" s="7">
        <f>(figure_3[[#This Row],[Total decisions in time; major total (excluding PAs)]]+figure_3[[#This Row],[Total decisions in time; major total (PAs only)]])/figure_3[[#This Row],[Total decisions; major total (all)]]*100</f>
        <v>100</v>
      </c>
      <c r="M174" s="7">
        <f>(figure_3[[#This Row],[Total decisions in time; minor total (excluding PAs)]]+figure_3[[#This Row],[Total decisions in time; minor total (PAs only)]])/figure_3[[#This Row],[Total decisions; minor total (all)]]*100</f>
        <v>97.5</v>
      </c>
      <c r="N174" s="7">
        <f>(figure_3[[#This Row],[Total decisions in time; (other) total (excluding PAs)]]+figure_3[[#This Row],[Total decisions in time; (other) total (PAs only)]])/figure_3[[#This Row],[Total decisions; (other) total (all)]]*100</f>
        <v>98.979591836734699</v>
      </c>
    </row>
    <row r="175" spans="1:14" ht="30" x14ac:dyDescent="0.2">
      <c r="A175" s="2" t="s">
        <v>388</v>
      </c>
      <c r="B175" s="2" t="s">
        <v>389</v>
      </c>
      <c r="C175" s="7">
        <v>9</v>
      </c>
      <c r="D175" s="7">
        <v>1</v>
      </c>
      <c r="E175" s="7">
        <v>8</v>
      </c>
      <c r="F175" s="7">
        <v>25</v>
      </c>
      <c r="G175" s="7">
        <v>10</v>
      </c>
      <c r="H175" s="7">
        <v>15</v>
      </c>
      <c r="I175" s="7">
        <v>81</v>
      </c>
      <c r="J175" s="7">
        <v>43</v>
      </c>
      <c r="K175" s="7">
        <v>31</v>
      </c>
      <c r="L175" s="7">
        <f>(figure_3[[#This Row],[Total decisions in time; major total (excluding PAs)]]+figure_3[[#This Row],[Total decisions in time; major total (PAs only)]])/figure_3[[#This Row],[Total decisions; major total (all)]]*100</f>
        <v>100</v>
      </c>
      <c r="M175" s="7">
        <f>(figure_3[[#This Row],[Total decisions in time; minor total (excluding PAs)]]+figure_3[[#This Row],[Total decisions in time; minor total (PAs only)]])/figure_3[[#This Row],[Total decisions; minor total (all)]]*100</f>
        <v>100</v>
      </c>
      <c r="N175" s="7">
        <f>(figure_3[[#This Row],[Total decisions in time; (other) total (excluding PAs)]]+figure_3[[#This Row],[Total decisions in time; (other) total (PAs only)]])/figure_3[[#This Row],[Total decisions; (other) total (all)]]*100</f>
        <v>91.358024691358025</v>
      </c>
    </row>
    <row r="176" spans="1:14" ht="30" x14ac:dyDescent="0.2">
      <c r="A176" s="2" t="s">
        <v>390</v>
      </c>
      <c r="B176" s="2" t="s">
        <v>391</v>
      </c>
      <c r="C176" s="7">
        <v>7</v>
      </c>
      <c r="D176" s="7">
        <v>4</v>
      </c>
      <c r="E176" s="7">
        <v>3</v>
      </c>
      <c r="F176" s="7">
        <v>38</v>
      </c>
      <c r="G176" s="7">
        <v>14</v>
      </c>
      <c r="H176" s="7">
        <v>24</v>
      </c>
      <c r="I176" s="7">
        <v>75</v>
      </c>
      <c r="J176" s="7">
        <v>33</v>
      </c>
      <c r="K176" s="7">
        <v>40</v>
      </c>
      <c r="L176" s="7">
        <f>(figure_3[[#This Row],[Total decisions in time; major total (excluding PAs)]]+figure_3[[#This Row],[Total decisions in time; major total (PAs only)]])/figure_3[[#This Row],[Total decisions; major total (all)]]*100</f>
        <v>100</v>
      </c>
      <c r="M176" s="7">
        <f>(figure_3[[#This Row],[Total decisions in time; minor total (excluding PAs)]]+figure_3[[#This Row],[Total decisions in time; minor total (PAs only)]])/figure_3[[#This Row],[Total decisions; minor total (all)]]*100</f>
        <v>100</v>
      </c>
      <c r="N176" s="7">
        <f>(figure_3[[#This Row],[Total decisions in time; (other) total (excluding PAs)]]+figure_3[[#This Row],[Total decisions in time; (other) total (PAs only)]])/figure_3[[#This Row],[Total decisions; (other) total (all)]]*100</f>
        <v>97.333333333333343</v>
      </c>
    </row>
    <row r="177" spans="1:14" x14ac:dyDescent="0.2">
      <c r="A177" s="2" t="s">
        <v>392</v>
      </c>
      <c r="B177" s="2" t="s">
        <v>393</v>
      </c>
      <c r="C177" s="7">
        <v>5</v>
      </c>
      <c r="D177" s="7">
        <v>2</v>
      </c>
      <c r="E177" s="7">
        <v>3</v>
      </c>
      <c r="F177" s="7">
        <v>50</v>
      </c>
      <c r="G177" s="7">
        <v>9</v>
      </c>
      <c r="H177" s="7">
        <v>31</v>
      </c>
      <c r="I177" s="7">
        <v>169</v>
      </c>
      <c r="J177" s="7">
        <v>82</v>
      </c>
      <c r="K177" s="7">
        <v>60</v>
      </c>
      <c r="L177" s="7">
        <f>(figure_3[[#This Row],[Total decisions in time; major total (excluding PAs)]]+figure_3[[#This Row],[Total decisions in time; major total (PAs only)]])/figure_3[[#This Row],[Total decisions; major total (all)]]*100</f>
        <v>100</v>
      </c>
      <c r="M177" s="7">
        <f>(figure_3[[#This Row],[Total decisions in time; minor total (excluding PAs)]]+figure_3[[#This Row],[Total decisions in time; minor total (PAs only)]])/figure_3[[#This Row],[Total decisions; minor total (all)]]*100</f>
        <v>80</v>
      </c>
      <c r="N177" s="7">
        <f>(figure_3[[#This Row],[Total decisions in time; (other) total (excluding PAs)]]+figure_3[[#This Row],[Total decisions in time; (other) total (PAs only)]])/figure_3[[#This Row],[Total decisions; (other) total (all)]]*100</f>
        <v>84.023668639053255</v>
      </c>
    </row>
    <row r="178" spans="1:14" x14ac:dyDescent="0.2">
      <c r="A178" s="2" t="s">
        <v>394</v>
      </c>
      <c r="B178" s="2" t="s">
        <v>395</v>
      </c>
      <c r="C178" s="7">
        <v>9</v>
      </c>
      <c r="D178" s="7">
        <v>1</v>
      </c>
      <c r="E178" s="7">
        <v>7</v>
      </c>
      <c r="F178" s="7">
        <v>38</v>
      </c>
      <c r="G178" s="7">
        <v>11</v>
      </c>
      <c r="H178" s="7">
        <v>27</v>
      </c>
      <c r="I178" s="7">
        <v>88</v>
      </c>
      <c r="J178" s="7">
        <v>55</v>
      </c>
      <c r="K178" s="7">
        <v>30</v>
      </c>
      <c r="L178" s="7">
        <f>(figure_3[[#This Row],[Total decisions in time; major total (excluding PAs)]]+figure_3[[#This Row],[Total decisions in time; major total (PAs only)]])/figure_3[[#This Row],[Total decisions; major total (all)]]*100</f>
        <v>88.888888888888886</v>
      </c>
      <c r="M178" s="7">
        <f>(figure_3[[#This Row],[Total decisions in time; minor total (excluding PAs)]]+figure_3[[#This Row],[Total decisions in time; minor total (PAs only)]])/figure_3[[#This Row],[Total decisions; minor total (all)]]*100</f>
        <v>100</v>
      </c>
      <c r="N178" s="7">
        <f>(figure_3[[#This Row],[Total decisions in time; (other) total (excluding PAs)]]+figure_3[[#This Row],[Total decisions in time; (other) total (PAs only)]])/figure_3[[#This Row],[Total decisions; (other) total (all)]]*100</f>
        <v>96.590909090909093</v>
      </c>
    </row>
    <row r="179" spans="1:14" x14ac:dyDescent="0.2">
      <c r="A179" s="2" t="s">
        <v>396</v>
      </c>
      <c r="B179" s="2" t="s">
        <v>397</v>
      </c>
      <c r="C179" s="7">
        <v>12</v>
      </c>
      <c r="D179" s="7">
        <v>1</v>
      </c>
      <c r="E179" s="7">
        <v>9</v>
      </c>
      <c r="F179" s="7">
        <v>65</v>
      </c>
      <c r="G179" s="7">
        <v>21</v>
      </c>
      <c r="H179" s="7">
        <v>32</v>
      </c>
      <c r="I179" s="7">
        <v>103</v>
      </c>
      <c r="J179" s="7">
        <v>64</v>
      </c>
      <c r="K179" s="7">
        <v>34</v>
      </c>
      <c r="L179" s="7">
        <f>(figure_3[[#This Row],[Total decisions in time; major total (excluding PAs)]]+figure_3[[#This Row],[Total decisions in time; major total (PAs only)]])/figure_3[[#This Row],[Total decisions; major total (all)]]*100</f>
        <v>83.333333333333343</v>
      </c>
      <c r="M179" s="7">
        <f>(figure_3[[#This Row],[Total decisions in time; minor total (excluding PAs)]]+figure_3[[#This Row],[Total decisions in time; minor total (PAs only)]])/figure_3[[#This Row],[Total decisions; minor total (all)]]*100</f>
        <v>81.538461538461533</v>
      </c>
      <c r="N179" s="7">
        <f>(figure_3[[#This Row],[Total decisions in time; (other) total (excluding PAs)]]+figure_3[[#This Row],[Total decisions in time; (other) total (PAs only)]])/figure_3[[#This Row],[Total decisions; (other) total (all)]]*100</f>
        <v>95.145631067961162</v>
      </c>
    </row>
    <row r="180" spans="1:14" x14ac:dyDescent="0.2">
      <c r="A180" s="2" t="s">
        <v>398</v>
      </c>
      <c r="B180" s="2" t="s">
        <v>399</v>
      </c>
      <c r="C180" s="7">
        <v>9</v>
      </c>
      <c r="D180" s="7">
        <v>1</v>
      </c>
      <c r="E180" s="7">
        <v>8</v>
      </c>
      <c r="F180" s="7">
        <v>54</v>
      </c>
      <c r="G180" s="7">
        <v>17</v>
      </c>
      <c r="H180" s="7">
        <v>34</v>
      </c>
      <c r="I180" s="7">
        <v>123</v>
      </c>
      <c r="J180" s="7">
        <v>73</v>
      </c>
      <c r="K180" s="7">
        <v>46</v>
      </c>
      <c r="L180" s="7">
        <f>(figure_3[[#This Row],[Total decisions in time; major total (excluding PAs)]]+figure_3[[#This Row],[Total decisions in time; major total (PAs only)]])/figure_3[[#This Row],[Total decisions; major total (all)]]*100</f>
        <v>100</v>
      </c>
      <c r="M180" s="7">
        <f>(figure_3[[#This Row],[Total decisions in time; minor total (excluding PAs)]]+figure_3[[#This Row],[Total decisions in time; minor total (PAs only)]])/figure_3[[#This Row],[Total decisions; minor total (all)]]*100</f>
        <v>94.444444444444443</v>
      </c>
      <c r="N180" s="7">
        <f>(figure_3[[#This Row],[Total decisions in time; (other) total (excluding PAs)]]+figure_3[[#This Row],[Total decisions in time; (other) total (PAs only)]])/figure_3[[#This Row],[Total decisions; (other) total (all)]]*100</f>
        <v>96.747967479674799</v>
      </c>
    </row>
    <row r="181" spans="1:14" ht="30" x14ac:dyDescent="0.2">
      <c r="A181" s="2" t="s">
        <v>400</v>
      </c>
      <c r="B181" s="2" t="s">
        <v>401</v>
      </c>
      <c r="C181" s="7">
        <v>18</v>
      </c>
      <c r="D181" s="7">
        <v>2</v>
      </c>
      <c r="E181" s="7">
        <v>16</v>
      </c>
      <c r="F181" s="7">
        <v>69</v>
      </c>
      <c r="G181" s="7">
        <v>21</v>
      </c>
      <c r="H181" s="7">
        <v>46</v>
      </c>
      <c r="I181" s="7">
        <v>230</v>
      </c>
      <c r="J181" s="7">
        <v>100</v>
      </c>
      <c r="K181" s="7">
        <v>122</v>
      </c>
      <c r="L181" s="7">
        <f>(figure_3[[#This Row],[Total decisions in time; major total (excluding PAs)]]+figure_3[[#This Row],[Total decisions in time; major total (PAs only)]])/figure_3[[#This Row],[Total decisions; major total (all)]]*100</f>
        <v>100</v>
      </c>
      <c r="M181" s="7">
        <f>(figure_3[[#This Row],[Total decisions in time; minor total (excluding PAs)]]+figure_3[[#This Row],[Total decisions in time; minor total (PAs only)]])/figure_3[[#This Row],[Total decisions; minor total (all)]]*100</f>
        <v>97.101449275362313</v>
      </c>
      <c r="N181" s="7">
        <f>(figure_3[[#This Row],[Total decisions in time; (other) total (excluding PAs)]]+figure_3[[#This Row],[Total decisions in time; (other) total (PAs only)]])/figure_3[[#This Row],[Total decisions; (other) total (all)]]*100</f>
        <v>96.521739130434781</v>
      </c>
    </row>
    <row r="182" spans="1:14" x14ac:dyDescent="0.2">
      <c r="A182" s="2" t="s">
        <v>402</v>
      </c>
      <c r="B182" s="2" t="s">
        <v>403</v>
      </c>
      <c r="C182" s="7">
        <v>12</v>
      </c>
      <c r="D182" s="7">
        <v>1</v>
      </c>
      <c r="E182" s="7">
        <v>8</v>
      </c>
      <c r="F182" s="7">
        <v>58</v>
      </c>
      <c r="G182" s="7">
        <v>23</v>
      </c>
      <c r="H182" s="7">
        <v>26</v>
      </c>
      <c r="I182" s="7">
        <v>172</v>
      </c>
      <c r="J182" s="7">
        <v>94</v>
      </c>
      <c r="K182" s="7">
        <v>55</v>
      </c>
      <c r="L182" s="7">
        <f>(figure_3[[#This Row],[Total decisions in time; major total (excluding PAs)]]+figure_3[[#This Row],[Total decisions in time; major total (PAs only)]])/figure_3[[#This Row],[Total decisions; major total (all)]]*100</f>
        <v>75</v>
      </c>
      <c r="M182" s="7">
        <f>(figure_3[[#This Row],[Total decisions in time; minor total (excluding PAs)]]+figure_3[[#This Row],[Total decisions in time; minor total (PAs only)]])/figure_3[[#This Row],[Total decisions; minor total (all)]]*100</f>
        <v>84.482758620689651</v>
      </c>
      <c r="N182" s="7">
        <f>(figure_3[[#This Row],[Total decisions in time; (other) total (excluding PAs)]]+figure_3[[#This Row],[Total decisions in time; (other) total (PAs only)]])/figure_3[[#This Row],[Total decisions; (other) total (all)]]*100</f>
        <v>86.627906976744185</v>
      </c>
    </row>
    <row r="183" spans="1:14" x14ac:dyDescent="0.2">
      <c r="A183" s="2" t="s">
        <v>404</v>
      </c>
      <c r="B183" s="2" t="s">
        <v>405</v>
      </c>
      <c r="C183" s="7">
        <v>4</v>
      </c>
      <c r="D183" s="7">
        <v>1</v>
      </c>
      <c r="E183" s="7">
        <v>3</v>
      </c>
      <c r="F183" s="7">
        <v>31</v>
      </c>
      <c r="G183" s="7">
        <v>21</v>
      </c>
      <c r="H183" s="7">
        <v>10</v>
      </c>
      <c r="I183" s="7">
        <v>135</v>
      </c>
      <c r="J183" s="7">
        <v>118</v>
      </c>
      <c r="K183" s="7">
        <v>17</v>
      </c>
      <c r="L183" s="7">
        <f>(figure_3[[#This Row],[Total decisions in time; major total (excluding PAs)]]+figure_3[[#This Row],[Total decisions in time; major total (PAs only)]])/figure_3[[#This Row],[Total decisions; major total (all)]]*100</f>
        <v>100</v>
      </c>
      <c r="M183" s="7">
        <f>(figure_3[[#This Row],[Total decisions in time; minor total (excluding PAs)]]+figure_3[[#This Row],[Total decisions in time; minor total (PAs only)]])/figure_3[[#This Row],[Total decisions; minor total (all)]]*100</f>
        <v>100</v>
      </c>
      <c r="N183" s="7">
        <f>(figure_3[[#This Row],[Total decisions in time; (other) total (excluding PAs)]]+figure_3[[#This Row],[Total decisions in time; (other) total (PAs only)]])/figure_3[[#This Row],[Total decisions; (other) total (all)]]*100</f>
        <v>100</v>
      </c>
    </row>
    <row r="184" spans="1:14" x14ac:dyDescent="0.2">
      <c r="A184" s="2" t="s">
        <v>406</v>
      </c>
      <c r="B184" s="2" t="s">
        <v>407</v>
      </c>
      <c r="C184" s="7">
        <v>5</v>
      </c>
      <c r="D184" s="7">
        <v>1</v>
      </c>
      <c r="E184" s="7">
        <v>3</v>
      </c>
      <c r="F184" s="7">
        <v>29</v>
      </c>
      <c r="G184" s="7">
        <v>6</v>
      </c>
      <c r="H184" s="7">
        <v>14</v>
      </c>
      <c r="I184" s="7">
        <v>51</v>
      </c>
      <c r="J184" s="7">
        <v>29</v>
      </c>
      <c r="K184" s="7">
        <v>14</v>
      </c>
      <c r="L184" s="7">
        <f>(figure_3[[#This Row],[Total decisions in time; major total (excluding PAs)]]+figure_3[[#This Row],[Total decisions in time; major total (PAs only)]])/figure_3[[#This Row],[Total decisions; major total (all)]]*100</f>
        <v>80</v>
      </c>
      <c r="M184" s="7">
        <f>(figure_3[[#This Row],[Total decisions in time; minor total (excluding PAs)]]+figure_3[[#This Row],[Total decisions in time; minor total (PAs only)]])/figure_3[[#This Row],[Total decisions; minor total (all)]]*100</f>
        <v>68.965517241379317</v>
      </c>
      <c r="N184" s="7">
        <f>(figure_3[[#This Row],[Total decisions in time; (other) total (excluding PAs)]]+figure_3[[#This Row],[Total decisions in time; (other) total (PAs only)]])/figure_3[[#This Row],[Total decisions; (other) total (all)]]*100</f>
        <v>84.313725490196077</v>
      </c>
    </row>
    <row r="185" spans="1:14" ht="30" x14ac:dyDescent="0.2">
      <c r="A185" s="2" t="s">
        <v>408</v>
      </c>
      <c r="B185" s="2" t="s">
        <v>409</v>
      </c>
      <c r="C185" s="7">
        <v>9</v>
      </c>
      <c r="D185" s="7">
        <v>1</v>
      </c>
      <c r="E185" s="7">
        <v>7</v>
      </c>
      <c r="F185" s="7">
        <v>41</v>
      </c>
      <c r="G185" s="7">
        <v>6</v>
      </c>
      <c r="H185" s="7">
        <v>27</v>
      </c>
      <c r="I185" s="7">
        <v>69</v>
      </c>
      <c r="J185" s="7">
        <v>32</v>
      </c>
      <c r="K185" s="7">
        <v>28</v>
      </c>
      <c r="L185" s="7">
        <f>(figure_3[[#This Row],[Total decisions in time; major total (excluding PAs)]]+figure_3[[#This Row],[Total decisions in time; major total (PAs only)]])/figure_3[[#This Row],[Total decisions; major total (all)]]*100</f>
        <v>88.888888888888886</v>
      </c>
      <c r="M185" s="7">
        <f>(figure_3[[#This Row],[Total decisions in time; minor total (excluding PAs)]]+figure_3[[#This Row],[Total decisions in time; minor total (PAs only)]])/figure_3[[#This Row],[Total decisions; minor total (all)]]*100</f>
        <v>80.487804878048792</v>
      </c>
      <c r="N185" s="7">
        <f>(figure_3[[#This Row],[Total decisions in time; (other) total (excluding PAs)]]+figure_3[[#This Row],[Total decisions in time; (other) total (PAs only)]])/figure_3[[#This Row],[Total decisions; (other) total (all)]]*100</f>
        <v>86.956521739130437</v>
      </c>
    </row>
    <row r="186" spans="1:14" ht="30" x14ac:dyDescent="0.2">
      <c r="A186" s="2" t="s">
        <v>410</v>
      </c>
      <c r="B186" s="2" t="s">
        <v>411</v>
      </c>
      <c r="C186" s="7">
        <v>1</v>
      </c>
      <c r="D186" s="7">
        <v>0</v>
      </c>
      <c r="E186" s="7">
        <v>1</v>
      </c>
      <c r="F186" s="7">
        <v>33</v>
      </c>
      <c r="G186" s="7">
        <v>19</v>
      </c>
      <c r="H186" s="7">
        <v>9</v>
      </c>
      <c r="I186" s="7">
        <v>86</v>
      </c>
      <c r="J186" s="7">
        <v>60</v>
      </c>
      <c r="K186" s="7">
        <v>16</v>
      </c>
      <c r="L186" s="7">
        <f>(figure_3[[#This Row],[Total decisions in time; major total (excluding PAs)]]+figure_3[[#This Row],[Total decisions in time; major total (PAs only)]])/figure_3[[#This Row],[Total decisions; major total (all)]]*100</f>
        <v>100</v>
      </c>
      <c r="M186" s="7">
        <f>(figure_3[[#This Row],[Total decisions in time; minor total (excluding PAs)]]+figure_3[[#This Row],[Total decisions in time; minor total (PAs only)]])/figure_3[[#This Row],[Total decisions; minor total (all)]]*100</f>
        <v>84.848484848484844</v>
      </c>
      <c r="N186" s="7">
        <f>(figure_3[[#This Row],[Total decisions in time; (other) total (excluding PAs)]]+figure_3[[#This Row],[Total decisions in time; (other) total (PAs only)]])/figure_3[[#This Row],[Total decisions; (other) total (all)]]*100</f>
        <v>88.372093023255815</v>
      </c>
    </row>
    <row r="187" spans="1:14" x14ac:dyDescent="0.2">
      <c r="A187" s="2" t="s">
        <v>412</v>
      </c>
      <c r="B187" s="2" t="s">
        <v>413</v>
      </c>
      <c r="C187" s="7">
        <v>36</v>
      </c>
      <c r="D187" s="7">
        <v>7</v>
      </c>
      <c r="E187" s="7">
        <v>24</v>
      </c>
      <c r="F187" s="7">
        <v>311</v>
      </c>
      <c r="G187" s="7">
        <v>103</v>
      </c>
      <c r="H187" s="7">
        <v>173</v>
      </c>
      <c r="I187" s="7">
        <v>696</v>
      </c>
      <c r="J187" s="7">
        <v>349</v>
      </c>
      <c r="K187" s="7">
        <v>260</v>
      </c>
      <c r="L187" s="7">
        <f>(figure_3[[#This Row],[Total decisions in time; major total (excluding PAs)]]+figure_3[[#This Row],[Total decisions in time; major total (PAs only)]])/figure_3[[#This Row],[Total decisions; major total (all)]]*100</f>
        <v>86.111111111111114</v>
      </c>
      <c r="M187" s="7">
        <f>(figure_3[[#This Row],[Total decisions in time; minor total (excluding PAs)]]+figure_3[[#This Row],[Total decisions in time; minor total (PAs only)]])/figure_3[[#This Row],[Total decisions; minor total (all)]]*100</f>
        <v>88.745980707395503</v>
      </c>
      <c r="N187" s="7">
        <f>(figure_3[[#This Row],[Total decisions in time; (other) total (excluding PAs)]]+figure_3[[#This Row],[Total decisions in time; (other) total (PAs only)]])/figure_3[[#This Row],[Total decisions; (other) total (all)]]*100</f>
        <v>87.5</v>
      </c>
    </row>
    <row r="188" spans="1:14" x14ac:dyDescent="0.2">
      <c r="A188" s="2" t="s">
        <v>414</v>
      </c>
      <c r="B188" s="2" t="s">
        <v>415</v>
      </c>
      <c r="C188" s="7">
        <v>24</v>
      </c>
      <c r="D188" s="7">
        <v>6</v>
      </c>
      <c r="E188" s="7">
        <v>16</v>
      </c>
      <c r="F188" s="7">
        <v>146</v>
      </c>
      <c r="G188" s="7">
        <v>50</v>
      </c>
      <c r="H188" s="7">
        <v>79</v>
      </c>
      <c r="I188" s="7">
        <v>229</v>
      </c>
      <c r="J188" s="7">
        <v>128</v>
      </c>
      <c r="K188" s="7">
        <v>77</v>
      </c>
      <c r="L188" s="7">
        <f>(figure_3[[#This Row],[Total decisions in time; major total (excluding PAs)]]+figure_3[[#This Row],[Total decisions in time; major total (PAs only)]])/figure_3[[#This Row],[Total decisions; major total (all)]]*100</f>
        <v>91.666666666666657</v>
      </c>
      <c r="M188" s="7">
        <f>(figure_3[[#This Row],[Total decisions in time; minor total (excluding PAs)]]+figure_3[[#This Row],[Total decisions in time; minor total (PAs only)]])/figure_3[[#This Row],[Total decisions; minor total (all)]]*100</f>
        <v>88.356164383561648</v>
      </c>
      <c r="N188" s="7">
        <f>(figure_3[[#This Row],[Total decisions in time; (other) total (excluding PAs)]]+figure_3[[#This Row],[Total decisions in time; (other) total (PAs only)]])/figure_3[[#This Row],[Total decisions; (other) total (all)]]*100</f>
        <v>89.519650655021834</v>
      </c>
    </row>
    <row r="189" spans="1:14" ht="30" x14ac:dyDescent="0.2">
      <c r="A189" s="2" t="s">
        <v>416</v>
      </c>
      <c r="B189" s="2" t="s">
        <v>417</v>
      </c>
      <c r="C189" s="7">
        <v>0</v>
      </c>
      <c r="D189" s="7">
        <v>0</v>
      </c>
      <c r="E189" s="7">
        <v>0</v>
      </c>
      <c r="F189" s="7">
        <v>2</v>
      </c>
      <c r="G189" s="7">
        <v>2</v>
      </c>
      <c r="H189" s="7">
        <v>0</v>
      </c>
      <c r="I189" s="7">
        <v>4</v>
      </c>
      <c r="J189" s="7">
        <v>2</v>
      </c>
      <c r="K189" s="7">
        <v>2</v>
      </c>
      <c r="L189" s="7" t="e">
        <f>(figure_3[[#This Row],[Total decisions in time; major total (excluding PAs)]]+figure_3[[#This Row],[Total decisions in time; major total (PAs only)]])/figure_3[[#This Row],[Total decisions; major total (all)]]*100</f>
        <v>#DIV/0!</v>
      </c>
      <c r="M189" s="7">
        <f>(figure_3[[#This Row],[Total decisions in time; minor total (excluding PAs)]]+figure_3[[#This Row],[Total decisions in time; minor total (PAs only)]])/figure_3[[#This Row],[Total decisions; minor total (all)]]*100</f>
        <v>100</v>
      </c>
      <c r="N189" s="7">
        <f>(figure_3[[#This Row],[Total decisions in time; (other) total (excluding PAs)]]+figure_3[[#This Row],[Total decisions in time; (other) total (PAs only)]])/figure_3[[#This Row],[Total decisions; (other) total (all)]]*100</f>
        <v>100</v>
      </c>
    </row>
    <row r="190" spans="1:14" x14ac:dyDescent="0.2">
      <c r="A190" s="2" t="s">
        <v>418</v>
      </c>
      <c r="B190" s="2" t="s">
        <v>419</v>
      </c>
      <c r="C190" s="7">
        <v>0</v>
      </c>
      <c r="D190" s="7">
        <v>0</v>
      </c>
      <c r="E190" s="7">
        <v>0</v>
      </c>
      <c r="F190" s="7">
        <v>41</v>
      </c>
      <c r="G190" s="7">
        <v>31</v>
      </c>
      <c r="H190" s="7">
        <v>6</v>
      </c>
      <c r="I190" s="7">
        <v>87</v>
      </c>
      <c r="J190" s="7">
        <v>65</v>
      </c>
      <c r="K190" s="7">
        <v>11</v>
      </c>
      <c r="L190" s="7" t="e">
        <f>(figure_3[[#This Row],[Total decisions in time; major total (excluding PAs)]]+figure_3[[#This Row],[Total decisions in time; major total (PAs only)]])/figure_3[[#This Row],[Total decisions; major total (all)]]*100</f>
        <v>#DIV/0!</v>
      </c>
      <c r="M190" s="7">
        <f>(figure_3[[#This Row],[Total decisions in time; minor total (excluding PAs)]]+figure_3[[#This Row],[Total decisions in time; minor total (PAs only)]])/figure_3[[#This Row],[Total decisions; minor total (all)]]*100</f>
        <v>90.243902439024396</v>
      </c>
      <c r="N190" s="7">
        <f>(figure_3[[#This Row],[Total decisions in time; (other) total (excluding PAs)]]+figure_3[[#This Row],[Total decisions in time; (other) total (PAs only)]])/figure_3[[#This Row],[Total decisions; (other) total (all)]]*100</f>
        <v>87.356321839080465</v>
      </c>
    </row>
    <row r="191" spans="1:14" x14ac:dyDescent="0.2">
      <c r="A191" s="2" t="s">
        <v>420</v>
      </c>
      <c r="B191" s="2" t="s">
        <v>421</v>
      </c>
      <c r="C191" s="7">
        <v>7</v>
      </c>
      <c r="D191" s="7">
        <v>3</v>
      </c>
      <c r="E191" s="7">
        <v>4</v>
      </c>
      <c r="F191" s="7">
        <v>36</v>
      </c>
      <c r="G191" s="7">
        <v>16</v>
      </c>
      <c r="H191" s="7">
        <v>18</v>
      </c>
      <c r="I191" s="7">
        <v>122</v>
      </c>
      <c r="J191" s="7">
        <v>52</v>
      </c>
      <c r="K191" s="7">
        <v>36</v>
      </c>
      <c r="L191" s="7">
        <f>(figure_3[[#This Row],[Total decisions in time; major total (excluding PAs)]]+figure_3[[#This Row],[Total decisions in time; major total (PAs only)]])/figure_3[[#This Row],[Total decisions; major total (all)]]*100</f>
        <v>100</v>
      </c>
      <c r="M191" s="7">
        <f>(figure_3[[#This Row],[Total decisions in time; minor total (excluding PAs)]]+figure_3[[#This Row],[Total decisions in time; minor total (PAs only)]])/figure_3[[#This Row],[Total decisions; minor total (all)]]*100</f>
        <v>94.444444444444443</v>
      </c>
      <c r="N191" s="7">
        <f>(figure_3[[#This Row],[Total decisions in time; (other) total (excluding PAs)]]+figure_3[[#This Row],[Total decisions in time; (other) total (PAs only)]])/figure_3[[#This Row],[Total decisions; (other) total (all)]]*100</f>
        <v>72.131147540983605</v>
      </c>
    </row>
    <row r="192" spans="1:14" ht="30" x14ac:dyDescent="0.2">
      <c r="A192" s="2" t="s">
        <v>422</v>
      </c>
      <c r="B192" s="2" t="s">
        <v>423</v>
      </c>
      <c r="C192" s="7">
        <v>9</v>
      </c>
      <c r="D192" s="7">
        <v>0</v>
      </c>
      <c r="E192" s="7">
        <v>9</v>
      </c>
      <c r="F192" s="7">
        <v>17</v>
      </c>
      <c r="G192" s="7">
        <v>4</v>
      </c>
      <c r="H192" s="7">
        <v>13</v>
      </c>
      <c r="I192" s="7">
        <v>49</v>
      </c>
      <c r="J192" s="7">
        <v>30</v>
      </c>
      <c r="K192" s="7">
        <v>19</v>
      </c>
      <c r="L192" s="7">
        <f>(figure_3[[#This Row],[Total decisions in time; major total (excluding PAs)]]+figure_3[[#This Row],[Total decisions in time; major total (PAs only)]])/figure_3[[#This Row],[Total decisions; major total (all)]]*100</f>
        <v>100</v>
      </c>
      <c r="M192" s="7">
        <f>(figure_3[[#This Row],[Total decisions in time; minor total (excluding PAs)]]+figure_3[[#This Row],[Total decisions in time; minor total (PAs only)]])/figure_3[[#This Row],[Total decisions; minor total (all)]]*100</f>
        <v>100</v>
      </c>
      <c r="N192" s="7">
        <f>(figure_3[[#This Row],[Total decisions in time; (other) total (excluding PAs)]]+figure_3[[#This Row],[Total decisions in time; (other) total (PAs only)]])/figure_3[[#This Row],[Total decisions; (other) total (all)]]*100</f>
        <v>100</v>
      </c>
    </row>
    <row r="193" spans="1:14" x14ac:dyDescent="0.2">
      <c r="A193" s="2" t="s">
        <v>424</v>
      </c>
      <c r="B193" s="2" t="s">
        <v>425</v>
      </c>
      <c r="C193" s="7">
        <v>0</v>
      </c>
      <c r="D193" s="7">
        <v>0</v>
      </c>
      <c r="E193" s="7">
        <v>0</v>
      </c>
      <c r="F193" s="7">
        <v>8</v>
      </c>
      <c r="G193" s="7">
        <v>4</v>
      </c>
      <c r="H193" s="7">
        <v>4</v>
      </c>
      <c r="I193" s="7">
        <v>56</v>
      </c>
      <c r="J193" s="7">
        <v>41</v>
      </c>
      <c r="K193" s="7">
        <v>14</v>
      </c>
      <c r="L193" s="7" t="e">
        <f>(figure_3[[#This Row],[Total decisions in time; major total (excluding PAs)]]+figure_3[[#This Row],[Total decisions in time; major total (PAs only)]])/figure_3[[#This Row],[Total decisions; major total (all)]]*100</f>
        <v>#DIV/0!</v>
      </c>
      <c r="M193" s="7">
        <f>(figure_3[[#This Row],[Total decisions in time; minor total (excluding PAs)]]+figure_3[[#This Row],[Total decisions in time; minor total (PAs only)]])/figure_3[[#This Row],[Total decisions; minor total (all)]]*100</f>
        <v>100</v>
      </c>
      <c r="N193" s="7">
        <f>(figure_3[[#This Row],[Total decisions in time; (other) total (excluding PAs)]]+figure_3[[#This Row],[Total decisions in time; (other) total (PAs only)]])/figure_3[[#This Row],[Total decisions; (other) total (all)]]*100</f>
        <v>98.214285714285708</v>
      </c>
    </row>
    <row r="194" spans="1:14" ht="45" x14ac:dyDescent="0.2">
      <c r="A194" s="2" t="s">
        <v>426</v>
      </c>
      <c r="B194" s="2" t="s">
        <v>427</v>
      </c>
      <c r="C194" s="7">
        <v>2</v>
      </c>
      <c r="D194" s="7">
        <v>0</v>
      </c>
      <c r="E194" s="7">
        <v>2</v>
      </c>
      <c r="F194" s="7">
        <v>5</v>
      </c>
      <c r="G194" s="7">
        <v>3</v>
      </c>
      <c r="H194" s="7">
        <v>2</v>
      </c>
      <c r="I194" s="7">
        <v>5</v>
      </c>
      <c r="J194" s="7">
        <v>5</v>
      </c>
      <c r="K194" s="7">
        <v>0</v>
      </c>
      <c r="L194" s="7">
        <f>(figure_3[[#This Row],[Total decisions in time; major total (excluding PAs)]]+figure_3[[#This Row],[Total decisions in time; major total (PAs only)]])/figure_3[[#This Row],[Total decisions; major total (all)]]*100</f>
        <v>100</v>
      </c>
      <c r="M194" s="7">
        <f>(figure_3[[#This Row],[Total decisions in time; minor total (excluding PAs)]]+figure_3[[#This Row],[Total decisions in time; minor total (PAs only)]])/figure_3[[#This Row],[Total decisions; minor total (all)]]*100</f>
        <v>100</v>
      </c>
      <c r="N194" s="7">
        <f>(figure_3[[#This Row],[Total decisions in time; (other) total (excluding PAs)]]+figure_3[[#This Row],[Total decisions in time; (other) total (PAs only)]])/figure_3[[#This Row],[Total decisions; (other) total (all)]]*100</f>
        <v>100</v>
      </c>
    </row>
    <row r="195" spans="1:14" x14ac:dyDescent="0.2">
      <c r="A195" s="2" t="s">
        <v>428</v>
      </c>
      <c r="B195" s="2" t="s">
        <v>429</v>
      </c>
      <c r="C195" s="7">
        <v>4</v>
      </c>
      <c r="D195" s="7">
        <v>0</v>
      </c>
      <c r="E195" s="7">
        <v>4</v>
      </c>
      <c r="F195" s="7">
        <v>27</v>
      </c>
      <c r="G195" s="7">
        <v>9</v>
      </c>
      <c r="H195" s="7">
        <v>18</v>
      </c>
      <c r="I195" s="7">
        <v>155</v>
      </c>
      <c r="J195" s="7">
        <v>49</v>
      </c>
      <c r="K195" s="7">
        <v>94</v>
      </c>
      <c r="L195" s="7">
        <f>(figure_3[[#This Row],[Total decisions in time; major total (excluding PAs)]]+figure_3[[#This Row],[Total decisions in time; major total (PAs only)]])/figure_3[[#This Row],[Total decisions; major total (all)]]*100</f>
        <v>100</v>
      </c>
      <c r="M195" s="7">
        <f>(figure_3[[#This Row],[Total decisions in time; minor total (excluding PAs)]]+figure_3[[#This Row],[Total decisions in time; minor total (PAs only)]])/figure_3[[#This Row],[Total decisions; minor total (all)]]*100</f>
        <v>100</v>
      </c>
      <c r="N195" s="7">
        <f>(figure_3[[#This Row],[Total decisions in time; (other) total (excluding PAs)]]+figure_3[[#This Row],[Total decisions in time; (other) total (PAs only)]])/figure_3[[#This Row],[Total decisions; (other) total (all)]]*100</f>
        <v>92.258064516129039</v>
      </c>
    </row>
    <row r="196" spans="1:14" x14ac:dyDescent="0.2">
      <c r="A196" s="2" t="s">
        <v>430</v>
      </c>
      <c r="B196" s="2" t="s">
        <v>431</v>
      </c>
      <c r="C196" s="7">
        <v>6</v>
      </c>
      <c r="D196" s="7">
        <v>0</v>
      </c>
      <c r="E196" s="7">
        <v>6</v>
      </c>
      <c r="F196" s="7">
        <v>60</v>
      </c>
      <c r="G196" s="7">
        <v>23</v>
      </c>
      <c r="H196" s="7">
        <v>28</v>
      </c>
      <c r="I196" s="7">
        <v>171</v>
      </c>
      <c r="J196" s="7">
        <v>84</v>
      </c>
      <c r="K196" s="7">
        <v>68</v>
      </c>
      <c r="L196" s="7">
        <f>(figure_3[[#This Row],[Total decisions in time; major total (excluding PAs)]]+figure_3[[#This Row],[Total decisions in time; major total (PAs only)]])/figure_3[[#This Row],[Total decisions; major total (all)]]*100</f>
        <v>100</v>
      </c>
      <c r="M196" s="7">
        <f>(figure_3[[#This Row],[Total decisions in time; minor total (excluding PAs)]]+figure_3[[#This Row],[Total decisions in time; minor total (PAs only)]])/figure_3[[#This Row],[Total decisions; minor total (all)]]*100</f>
        <v>85</v>
      </c>
      <c r="N196" s="7">
        <f>(figure_3[[#This Row],[Total decisions in time; (other) total (excluding PAs)]]+figure_3[[#This Row],[Total decisions in time; (other) total (PAs only)]])/figure_3[[#This Row],[Total decisions; (other) total (all)]]*100</f>
        <v>88.888888888888886</v>
      </c>
    </row>
    <row r="197" spans="1:14" ht="30" x14ac:dyDescent="0.2">
      <c r="A197" s="2" t="s">
        <v>432</v>
      </c>
      <c r="B197" s="2" t="s">
        <v>433</v>
      </c>
      <c r="C197" s="7">
        <v>2</v>
      </c>
      <c r="D197" s="7">
        <v>2</v>
      </c>
      <c r="E197" s="7">
        <v>0</v>
      </c>
      <c r="F197" s="7">
        <v>44</v>
      </c>
      <c r="G197" s="7">
        <v>21</v>
      </c>
      <c r="H197" s="7">
        <v>19</v>
      </c>
      <c r="I197" s="7">
        <v>93</v>
      </c>
      <c r="J197" s="7">
        <v>54</v>
      </c>
      <c r="K197" s="7">
        <v>33</v>
      </c>
      <c r="L197" s="7">
        <f>(figure_3[[#This Row],[Total decisions in time; major total (excluding PAs)]]+figure_3[[#This Row],[Total decisions in time; major total (PAs only)]])/figure_3[[#This Row],[Total decisions; major total (all)]]*100</f>
        <v>100</v>
      </c>
      <c r="M197" s="7">
        <f>(figure_3[[#This Row],[Total decisions in time; minor total (excluding PAs)]]+figure_3[[#This Row],[Total decisions in time; minor total (PAs only)]])/figure_3[[#This Row],[Total decisions; minor total (all)]]*100</f>
        <v>90.909090909090907</v>
      </c>
      <c r="N197" s="7">
        <f>(figure_3[[#This Row],[Total decisions in time; (other) total (excluding PAs)]]+figure_3[[#This Row],[Total decisions in time; (other) total (PAs only)]])/figure_3[[#This Row],[Total decisions; (other) total (all)]]*100</f>
        <v>93.548387096774192</v>
      </c>
    </row>
    <row r="198" spans="1:14" x14ac:dyDescent="0.2">
      <c r="A198" s="2" t="s">
        <v>434</v>
      </c>
      <c r="B198" s="2" t="s">
        <v>435</v>
      </c>
      <c r="C198" s="7">
        <v>4</v>
      </c>
      <c r="D198" s="7">
        <v>0</v>
      </c>
      <c r="E198" s="7">
        <v>3</v>
      </c>
      <c r="F198" s="7">
        <v>41</v>
      </c>
      <c r="G198" s="7">
        <v>19</v>
      </c>
      <c r="H198" s="7">
        <v>13</v>
      </c>
      <c r="I198" s="7">
        <v>63</v>
      </c>
      <c r="J198" s="7">
        <v>40</v>
      </c>
      <c r="K198" s="7">
        <v>16</v>
      </c>
      <c r="L198" s="7">
        <f>(figure_3[[#This Row],[Total decisions in time; major total (excluding PAs)]]+figure_3[[#This Row],[Total decisions in time; major total (PAs only)]])/figure_3[[#This Row],[Total decisions; major total (all)]]*100</f>
        <v>75</v>
      </c>
      <c r="M198" s="7">
        <f>(figure_3[[#This Row],[Total decisions in time; minor total (excluding PAs)]]+figure_3[[#This Row],[Total decisions in time; minor total (PAs only)]])/figure_3[[#This Row],[Total decisions; minor total (all)]]*100</f>
        <v>78.048780487804876</v>
      </c>
      <c r="N198" s="7">
        <f>(figure_3[[#This Row],[Total decisions in time; (other) total (excluding PAs)]]+figure_3[[#This Row],[Total decisions in time; (other) total (PAs only)]])/figure_3[[#This Row],[Total decisions; (other) total (all)]]*100</f>
        <v>88.888888888888886</v>
      </c>
    </row>
    <row r="199" spans="1:14" x14ac:dyDescent="0.2">
      <c r="A199" s="2" t="s">
        <v>436</v>
      </c>
      <c r="B199" s="2" t="s">
        <v>437</v>
      </c>
      <c r="C199" s="7">
        <v>13</v>
      </c>
      <c r="D199" s="7">
        <v>5</v>
      </c>
      <c r="E199" s="7">
        <v>6</v>
      </c>
      <c r="F199" s="7">
        <v>40</v>
      </c>
      <c r="G199" s="7">
        <v>21</v>
      </c>
      <c r="H199" s="7">
        <v>14</v>
      </c>
      <c r="I199" s="7">
        <v>130</v>
      </c>
      <c r="J199" s="7">
        <v>64</v>
      </c>
      <c r="K199" s="7">
        <v>38</v>
      </c>
      <c r="L199" s="7">
        <f>(figure_3[[#This Row],[Total decisions in time; major total (excluding PAs)]]+figure_3[[#This Row],[Total decisions in time; major total (PAs only)]])/figure_3[[#This Row],[Total decisions; major total (all)]]*100</f>
        <v>84.615384615384613</v>
      </c>
      <c r="M199" s="7">
        <f>(figure_3[[#This Row],[Total decisions in time; minor total (excluding PAs)]]+figure_3[[#This Row],[Total decisions in time; minor total (PAs only)]])/figure_3[[#This Row],[Total decisions; minor total (all)]]*100</f>
        <v>87.5</v>
      </c>
      <c r="N199" s="7">
        <f>(figure_3[[#This Row],[Total decisions in time; (other) total (excluding PAs)]]+figure_3[[#This Row],[Total decisions in time; (other) total (PAs only)]])/figure_3[[#This Row],[Total decisions; (other) total (all)]]*100</f>
        <v>78.461538461538467</v>
      </c>
    </row>
    <row r="200" spans="1:14" x14ac:dyDescent="0.2">
      <c r="A200" s="2" t="s">
        <v>438</v>
      </c>
      <c r="B200" s="2" t="s">
        <v>439</v>
      </c>
      <c r="C200" s="7">
        <v>6</v>
      </c>
      <c r="D200" s="7">
        <v>3</v>
      </c>
      <c r="E200" s="7">
        <v>3</v>
      </c>
      <c r="F200" s="7">
        <v>51</v>
      </c>
      <c r="G200" s="7">
        <v>33</v>
      </c>
      <c r="H200" s="7">
        <v>16</v>
      </c>
      <c r="I200" s="7">
        <v>104</v>
      </c>
      <c r="J200" s="7">
        <v>71</v>
      </c>
      <c r="K200" s="7">
        <v>31</v>
      </c>
      <c r="L200" s="7">
        <f>(figure_3[[#This Row],[Total decisions in time; major total (excluding PAs)]]+figure_3[[#This Row],[Total decisions in time; major total (PAs only)]])/figure_3[[#This Row],[Total decisions; major total (all)]]*100</f>
        <v>100</v>
      </c>
      <c r="M200" s="7">
        <f>(figure_3[[#This Row],[Total decisions in time; minor total (excluding PAs)]]+figure_3[[#This Row],[Total decisions in time; minor total (PAs only)]])/figure_3[[#This Row],[Total decisions; minor total (all)]]*100</f>
        <v>96.078431372549019</v>
      </c>
      <c r="N200" s="7">
        <f>(figure_3[[#This Row],[Total decisions in time; (other) total (excluding PAs)]]+figure_3[[#This Row],[Total decisions in time; (other) total (PAs only)]])/figure_3[[#This Row],[Total decisions; (other) total (all)]]*100</f>
        <v>98.076923076923066</v>
      </c>
    </row>
    <row r="201" spans="1:14" x14ac:dyDescent="0.2">
      <c r="A201" s="2" t="s">
        <v>440</v>
      </c>
      <c r="B201" s="2" t="s">
        <v>441</v>
      </c>
      <c r="C201" s="7">
        <v>3</v>
      </c>
      <c r="D201" s="7">
        <v>1</v>
      </c>
      <c r="E201" s="7">
        <v>1</v>
      </c>
      <c r="F201" s="7">
        <v>50</v>
      </c>
      <c r="G201" s="7">
        <v>23</v>
      </c>
      <c r="H201" s="7">
        <v>26</v>
      </c>
      <c r="I201" s="7">
        <v>120</v>
      </c>
      <c r="J201" s="7">
        <v>43</v>
      </c>
      <c r="K201" s="7">
        <v>71</v>
      </c>
      <c r="L201" s="7">
        <f>(figure_3[[#This Row],[Total decisions in time; major total (excluding PAs)]]+figure_3[[#This Row],[Total decisions in time; major total (PAs only)]])/figure_3[[#This Row],[Total decisions; major total (all)]]*100</f>
        <v>66.666666666666657</v>
      </c>
      <c r="M201" s="7">
        <f>(figure_3[[#This Row],[Total decisions in time; minor total (excluding PAs)]]+figure_3[[#This Row],[Total decisions in time; minor total (PAs only)]])/figure_3[[#This Row],[Total decisions; minor total (all)]]*100</f>
        <v>98</v>
      </c>
      <c r="N201" s="7">
        <f>(figure_3[[#This Row],[Total decisions in time; (other) total (excluding PAs)]]+figure_3[[#This Row],[Total decisions in time; (other) total (PAs only)]])/figure_3[[#This Row],[Total decisions; (other) total (all)]]*100</f>
        <v>95</v>
      </c>
    </row>
    <row r="202" spans="1:14" x14ac:dyDescent="0.2">
      <c r="A202" s="2" t="s">
        <v>442</v>
      </c>
      <c r="B202" s="2" t="s">
        <v>443</v>
      </c>
      <c r="C202" s="7">
        <v>11</v>
      </c>
      <c r="D202" s="7">
        <v>1</v>
      </c>
      <c r="E202" s="7">
        <v>10</v>
      </c>
      <c r="F202" s="7">
        <v>53</v>
      </c>
      <c r="G202" s="7">
        <v>24</v>
      </c>
      <c r="H202" s="7">
        <v>25</v>
      </c>
      <c r="I202" s="7">
        <v>94</v>
      </c>
      <c r="J202" s="7">
        <v>57</v>
      </c>
      <c r="K202" s="7">
        <v>31</v>
      </c>
      <c r="L202" s="7">
        <f>(figure_3[[#This Row],[Total decisions in time; major total (excluding PAs)]]+figure_3[[#This Row],[Total decisions in time; major total (PAs only)]])/figure_3[[#This Row],[Total decisions; major total (all)]]*100</f>
        <v>100</v>
      </c>
      <c r="M202" s="7">
        <f>(figure_3[[#This Row],[Total decisions in time; minor total (excluding PAs)]]+figure_3[[#This Row],[Total decisions in time; minor total (PAs only)]])/figure_3[[#This Row],[Total decisions; minor total (all)]]*100</f>
        <v>92.452830188679243</v>
      </c>
      <c r="N202" s="7">
        <f>(figure_3[[#This Row],[Total decisions in time; (other) total (excluding PAs)]]+figure_3[[#This Row],[Total decisions in time; (other) total (PAs only)]])/figure_3[[#This Row],[Total decisions; (other) total (all)]]*100</f>
        <v>93.61702127659575</v>
      </c>
    </row>
    <row r="203" spans="1:14" x14ac:dyDescent="0.2">
      <c r="A203" s="2" t="s">
        <v>444</v>
      </c>
      <c r="B203" s="2" t="s">
        <v>445</v>
      </c>
      <c r="C203" s="7">
        <v>4</v>
      </c>
      <c r="D203" s="7">
        <v>3</v>
      </c>
      <c r="E203" s="7">
        <v>1</v>
      </c>
      <c r="F203" s="7">
        <v>40</v>
      </c>
      <c r="G203" s="7">
        <v>12</v>
      </c>
      <c r="H203" s="7">
        <v>22</v>
      </c>
      <c r="I203" s="7">
        <v>96</v>
      </c>
      <c r="J203" s="7">
        <v>52</v>
      </c>
      <c r="K203" s="7">
        <v>32</v>
      </c>
      <c r="L203" s="7">
        <f>(figure_3[[#This Row],[Total decisions in time; major total (excluding PAs)]]+figure_3[[#This Row],[Total decisions in time; major total (PAs only)]])/figure_3[[#This Row],[Total decisions; major total (all)]]*100</f>
        <v>100</v>
      </c>
      <c r="M203" s="7">
        <f>(figure_3[[#This Row],[Total decisions in time; minor total (excluding PAs)]]+figure_3[[#This Row],[Total decisions in time; minor total (PAs only)]])/figure_3[[#This Row],[Total decisions; minor total (all)]]*100</f>
        <v>85</v>
      </c>
      <c r="N203" s="7">
        <f>(figure_3[[#This Row],[Total decisions in time; (other) total (excluding PAs)]]+figure_3[[#This Row],[Total decisions in time; (other) total (PAs only)]])/figure_3[[#This Row],[Total decisions; (other) total (all)]]*100</f>
        <v>87.5</v>
      </c>
    </row>
    <row r="204" spans="1:14" x14ac:dyDescent="0.2">
      <c r="A204" s="2" t="s">
        <v>446</v>
      </c>
      <c r="B204" s="2" t="s">
        <v>447</v>
      </c>
      <c r="C204" s="7">
        <v>3</v>
      </c>
      <c r="D204" s="7">
        <v>2</v>
      </c>
      <c r="E204" s="7">
        <v>0</v>
      </c>
      <c r="F204" s="7">
        <v>81</v>
      </c>
      <c r="G204" s="7">
        <v>41</v>
      </c>
      <c r="H204" s="7">
        <v>34</v>
      </c>
      <c r="I204" s="7">
        <v>324</v>
      </c>
      <c r="J204" s="7">
        <v>255</v>
      </c>
      <c r="K204" s="7">
        <v>53</v>
      </c>
      <c r="L204" s="7">
        <f>(figure_3[[#This Row],[Total decisions in time; major total (excluding PAs)]]+figure_3[[#This Row],[Total decisions in time; major total (PAs only)]])/figure_3[[#This Row],[Total decisions; major total (all)]]*100</f>
        <v>66.666666666666657</v>
      </c>
      <c r="M204" s="7">
        <f>(figure_3[[#This Row],[Total decisions in time; minor total (excluding PAs)]]+figure_3[[#This Row],[Total decisions in time; minor total (PAs only)]])/figure_3[[#This Row],[Total decisions; minor total (all)]]*100</f>
        <v>92.592592592592595</v>
      </c>
      <c r="N204" s="7">
        <f>(figure_3[[#This Row],[Total decisions in time; (other) total (excluding PAs)]]+figure_3[[#This Row],[Total decisions in time; (other) total (PAs only)]])/figure_3[[#This Row],[Total decisions; (other) total (all)]]*100</f>
        <v>95.061728395061735</v>
      </c>
    </row>
    <row r="205" spans="1:14" ht="30" x14ac:dyDescent="0.2">
      <c r="A205" s="2" t="s">
        <v>448</v>
      </c>
      <c r="B205" s="2" t="s">
        <v>449</v>
      </c>
      <c r="C205" s="7">
        <v>12</v>
      </c>
      <c r="D205" s="7">
        <v>5</v>
      </c>
      <c r="E205" s="7">
        <v>7</v>
      </c>
      <c r="F205" s="7">
        <v>36</v>
      </c>
      <c r="G205" s="7">
        <v>16</v>
      </c>
      <c r="H205" s="7">
        <v>17</v>
      </c>
      <c r="I205" s="7">
        <v>59</v>
      </c>
      <c r="J205" s="7">
        <v>30</v>
      </c>
      <c r="K205" s="7">
        <v>25</v>
      </c>
      <c r="L205" s="7">
        <f>(figure_3[[#This Row],[Total decisions in time; major total (excluding PAs)]]+figure_3[[#This Row],[Total decisions in time; major total (PAs only)]])/figure_3[[#This Row],[Total decisions; major total (all)]]*100</f>
        <v>100</v>
      </c>
      <c r="M205" s="7">
        <f>(figure_3[[#This Row],[Total decisions in time; minor total (excluding PAs)]]+figure_3[[#This Row],[Total decisions in time; minor total (PAs only)]])/figure_3[[#This Row],[Total decisions; minor total (all)]]*100</f>
        <v>91.666666666666657</v>
      </c>
      <c r="N205" s="7">
        <f>(figure_3[[#This Row],[Total decisions in time; (other) total (excluding PAs)]]+figure_3[[#This Row],[Total decisions in time; (other) total (PAs only)]])/figure_3[[#This Row],[Total decisions; (other) total (all)]]*100</f>
        <v>93.220338983050837</v>
      </c>
    </row>
    <row r="206" spans="1:14" x14ac:dyDescent="0.2">
      <c r="A206" s="2" t="s">
        <v>450</v>
      </c>
      <c r="B206" s="2" t="s">
        <v>451</v>
      </c>
      <c r="C206" s="7">
        <v>2</v>
      </c>
      <c r="D206" s="7">
        <v>1</v>
      </c>
      <c r="E206" s="7">
        <v>0</v>
      </c>
      <c r="F206" s="7">
        <v>11</v>
      </c>
      <c r="G206" s="7">
        <v>7</v>
      </c>
      <c r="H206" s="7">
        <v>3</v>
      </c>
      <c r="I206" s="7">
        <v>28</v>
      </c>
      <c r="J206" s="7">
        <v>23</v>
      </c>
      <c r="K206" s="7">
        <v>4</v>
      </c>
      <c r="L206" s="7">
        <f>(figure_3[[#This Row],[Total decisions in time; major total (excluding PAs)]]+figure_3[[#This Row],[Total decisions in time; major total (PAs only)]])/figure_3[[#This Row],[Total decisions; major total (all)]]*100</f>
        <v>50</v>
      </c>
      <c r="M206" s="7">
        <f>(figure_3[[#This Row],[Total decisions in time; minor total (excluding PAs)]]+figure_3[[#This Row],[Total decisions in time; minor total (PAs only)]])/figure_3[[#This Row],[Total decisions; minor total (all)]]*100</f>
        <v>90.909090909090907</v>
      </c>
      <c r="N206" s="7">
        <f>(figure_3[[#This Row],[Total decisions in time; (other) total (excluding PAs)]]+figure_3[[#This Row],[Total decisions in time; (other) total (PAs only)]])/figure_3[[#This Row],[Total decisions; (other) total (all)]]*100</f>
        <v>96.428571428571431</v>
      </c>
    </row>
    <row r="207" spans="1:14" ht="30" x14ac:dyDescent="0.2">
      <c r="A207" s="2" t="s">
        <v>452</v>
      </c>
      <c r="B207" s="2" t="s">
        <v>453</v>
      </c>
      <c r="C207" s="7">
        <v>3</v>
      </c>
      <c r="D207" s="7">
        <v>0</v>
      </c>
      <c r="E207" s="7">
        <v>1</v>
      </c>
      <c r="F207" s="7">
        <v>56</v>
      </c>
      <c r="G207" s="7">
        <v>27</v>
      </c>
      <c r="H207" s="7">
        <v>20</v>
      </c>
      <c r="I207" s="7">
        <v>185</v>
      </c>
      <c r="J207" s="7">
        <v>139</v>
      </c>
      <c r="K207" s="7">
        <v>37</v>
      </c>
      <c r="L207" s="7">
        <f>(figure_3[[#This Row],[Total decisions in time; major total (excluding PAs)]]+figure_3[[#This Row],[Total decisions in time; major total (PAs only)]])/figure_3[[#This Row],[Total decisions; major total (all)]]*100</f>
        <v>33.333333333333329</v>
      </c>
      <c r="M207" s="7">
        <f>(figure_3[[#This Row],[Total decisions in time; minor total (excluding PAs)]]+figure_3[[#This Row],[Total decisions in time; minor total (PAs only)]])/figure_3[[#This Row],[Total decisions; minor total (all)]]*100</f>
        <v>83.928571428571431</v>
      </c>
      <c r="N207" s="7">
        <f>(figure_3[[#This Row],[Total decisions in time; (other) total (excluding PAs)]]+figure_3[[#This Row],[Total decisions in time; (other) total (PAs only)]])/figure_3[[#This Row],[Total decisions; (other) total (all)]]*100</f>
        <v>95.135135135135144</v>
      </c>
    </row>
    <row r="208" spans="1:14" x14ac:dyDescent="0.2">
      <c r="A208" s="2" t="s">
        <v>454</v>
      </c>
      <c r="B208" s="2" t="s">
        <v>455</v>
      </c>
      <c r="C208" s="7">
        <v>3</v>
      </c>
      <c r="D208" s="7">
        <v>0</v>
      </c>
      <c r="E208" s="7">
        <v>3</v>
      </c>
      <c r="F208" s="7">
        <v>37</v>
      </c>
      <c r="G208" s="7">
        <v>13</v>
      </c>
      <c r="H208" s="7">
        <v>15</v>
      </c>
      <c r="I208" s="7">
        <v>73</v>
      </c>
      <c r="J208" s="7">
        <v>32</v>
      </c>
      <c r="K208" s="7">
        <v>25</v>
      </c>
      <c r="L208" s="7">
        <f>(figure_3[[#This Row],[Total decisions in time; major total (excluding PAs)]]+figure_3[[#This Row],[Total decisions in time; major total (PAs only)]])/figure_3[[#This Row],[Total decisions; major total (all)]]*100</f>
        <v>100</v>
      </c>
      <c r="M208" s="7">
        <f>(figure_3[[#This Row],[Total decisions in time; minor total (excluding PAs)]]+figure_3[[#This Row],[Total decisions in time; minor total (PAs only)]])/figure_3[[#This Row],[Total decisions; minor total (all)]]*100</f>
        <v>75.675675675675677</v>
      </c>
      <c r="N208" s="7">
        <f>(figure_3[[#This Row],[Total decisions in time; (other) total (excluding PAs)]]+figure_3[[#This Row],[Total decisions in time; (other) total (PAs only)]])/figure_3[[#This Row],[Total decisions; (other) total (all)]]*100</f>
        <v>78.082191780821915</v>
      </c>
    </row>
    <row r="209" spans="1:14" ht="30" x14ac:dyDescent="0.2">
      <c r="A209" s="2" t="s">
        <v>456</v>
      </c>
      <c r="B209" s="2" t="s">
        <v>457</v>
      </c>
      <c r="C209" s="7">
        <v>2</v>
      </c>
      <c r="D209" s="7">
        <v>0</v>
      </c>
      <c r="E209" s="7">
        <v>2</v>
      </c>
      <c r="F209" s="7">
        <v>70</v>
      </c>
      <c r="G209" s="7">
        <v>12</v>
      </c>
      <c r="H209" s="7">
        <v>46</v>
      </c>
      <c r="I209" s="7">
        <v>375</v>
      </c>
      <c r="J209" s="7">
        <v>148</v>
      </c>
      <c r="K209" s="7">
        <v>108</v>
      </c>
      <c r="L209" s="7">
        <f>(figure_3[[#This Row],[Total decisions in time; major total (excluding PAs)]]+figure_3[[#This Row],[Total decisions in time; major total (PAs only)]])/figure_3[[#This Row],[Total decisions; major total (all)]]*100</f>
        <v>100</v>
      </c>
      <c r="M209" s="7">
        <f>(figure_3[[#This Row],[Total decisions in time; minor total (excluding PAs)]]+figure_3[[#This Row],[Total decisions in time; minor total (PAs only)]])/figure_3[[#This Row],[Total decisions; minor total (all)]]*100</f>
        <v>82.857142857142861</v>
      </c>
      <c r="N209" s="7">
        <f>(figure_3[[#This Row],[Total decisions in time; (other) total (excluding PAs)]]+figure_3[[#This Row],[Total decisions in time; (other) total (PAs only)]])/figure_3[[#This Row],[Total decisions; (other) total (all)]]*100</f>
        <v>68.266666666666666</v>
      </c>
    </row>
    <row r="210" spans="1:14" x14ac:dyDescent="0.2">
      <c r="A210" s="2" t="s">
        <v>458</v>
      </c>
      <c r="B210" s="2" t="s">
        <v>459</v>
      </c>
      <c r="C210" s="7">
        <v>5</v>
      </c>
      <c r="D210" s="7">
        <v>0</v>
      </c>
      <c r="E210" s="7">
        <v>5</v>
      </c>
      <c r="F210" s="7">
        <v>49</v>
      </c>
      <c r="G210" s="7">
        <v>13</v>
      </c>
      <c r="H210" s="7">
        <v>33</v>
      </c>
      <c r="I210" s="7">
        <v>107</v>
      </c>
      <c r="J210" s="7">
        <v>50</v>
      </c>
      <c r="K210" s="7">
        <v>53</v>
      </c>
      <c r="L210" s="7">
        <f>(figure_3[[#This Row],[Total decisions in time; major total (excluding PAs)]]+figure_3[[#This Row],[Total decisions in time; major total (PAs only)]])/figure_3[[#This Row],[Total decisions; major total (all)]]*100</f>
        <v>100</v>
      </c>
      <c r="M210" s="7">
        <f>(figure_3[[#This Row],[Total decisions in time; minor total (excluding PAs)]]+figure_3[[#This Row],[Total decisions in time; minor total (PAs only)]])/figure_3[[#This Row],[Total decisions; minor total (all)]]*100</f>
        <v>93.877551020408163</v>
      </c>
      <c r="N210" s="7">
        <f>(figure_3[[#This Row],[Total decisions in time; (other) total (excluding PAs)]]+figure_3[[#This Row],[Total decisions in time; (other) total (PAs only)]])/figure_3[[#This Row],[Total decisions; (other) total (all)]]*100</f>
        <v>96.261682242990659</v>
      </c>
    </row>
    <row r="211" spans="1:14" x14ac:dyDescent="0.2">
      <c r="A211" s="2" t="s">
        <v>460</v>
      </c>
      <c r="B211" s="2" t="s">
        <v>461</v>
      </c>
      <c r="C211" s="7">
        <v>2</v>
      </c>
      <c r="D211" s="7">
        <v>0</v>
      </c>
      <c r="E211" s="7">
        <v>2</v>
      </c>
      <c r="F211" s="7">
        <v>39</v>
      </c>
      <c r="G211" s="7">
        <v>10</v>
      </c>
      <c r="H211" s="7">
        <v>19</v>
      </c>
      <c r="I211" s="7">
        <v>70</v>
      </c>
      <c r="J211" s="7">
        <v>26</v>
      </c>
      <c r="K211" s="7">
        <v>28</v>
      </c>
      <c r="L211" s="7">
        <f>(figure_3[[#This Row],[Total decisions in time; major total (excluding PAs)]]+figure_3[[#This Row],[Total decisions in time; major total (PAs only)]])/figure_3[[#This Row],[Total decisions; major total (all)]]*100</f>
        <v>100</v>
      </c>
      <c r="M211" s="7">
        <f>(figure_3[[#This Row],[Total decisions in time; minor total (excluding PAs)]]+figure_3[[#This Row],[Total decisions in time; minor total (PAs only)]])/figure_3[[#This Row],[Total decisions; minor total (all)]]*100</f>
        <v>74.358974358974365</v>
      </c>
      <c r="N211" s="7">
        <f>(figure_3[[#This Row],[Total decisions in time; (other) total (excluding PAs)]]+figure_3[[#This Row],[Total decisions in time; (other) total (PAs only)]])/figure_3[[#This Row],[Total decisions; (other) total (all)]]*100</f>
        <v>77.142857142857153</v>
      </c>
    </row>
    <row r="212" spans="1:14" x14ac:dyDescent="0.2">
      <c r="A212" s="2" t="s">
        <v>462</v>
      </c>
      <c r="B212" s="2" t="s">
        <v>463</v>
      </c>
      <c r="C212" s="7">
        <v>2</v>
      </c>
      <c r="D212" s="7">
        <v>0</v>
      </c>
      <c r="E212" s="7">
        <v>2</v>
      </c>
      <c r="F212" s="7">
        <v>19</v>
      </c>
      <c r="G212" s="7">
        <v>5</v>
      </c>
      <c r="H212" s="7">
        <v>12</v>
      </c>
      <c r="I212" s="7">
        <v>37</v>
      </c>
      <c r="J212" s="7">
        <v>13</v>
      </c>
      <c r="K212" s="7">
        <v>21</v>
      </c>
      <c r="L212" s="7">
        <f>(figure_3[[#This Row],[Total decisions in time; major total (excluding PAs)]]+figure_3[[#This Row],[Total decisions in time; major total (PAs only)]])/figure_3[[#This Row],[Total decisions; major total (all)]]*100</f>
        <v>100</v>
      </c>
      <c r="M212" s="7">
        <f>(figure_3[[#This Row],[Total decisions in time; minor total (excluding PAs)]]+figure_3[[#This Row],[Total decisions in time; minor total (PAs only)]])/figure_3[[#This Row],[Total decisions; minor total (all)]]*100</f>
        <v>89.473684210526315</v>
      </c>
      <c r="N212" s="7">
        <f>(figure_3[[#This Row],[Total decisions in time; (other) total (excluding PAs)]]+figure_3[[#This Row],[Total decisions in time; (other) total (PAs only)]])/figure_3[[#This Row],[Total decisions; (other) total (all)]]*100</f>
        <v>91.891891891891902</v>
      </c>
    </row>
    <row r="213" spans="1:14" x14ac:dyDescent="0.2">
      <c r="A213" s="2" t="s">
        <v>464</v>
      </c>
      <c r="B213" s="2" t="s">
        <v>465</v>
      </c>
      <c r="C213" s="7">
        <v>5</v>
      </c>
      <c r="D213" s="7">
        <v>0</v>
      </c>
      <c r="E213" s="7">
        <v>5</v>
      </c>
      <c r="F213" s="7">
        <v>69</v>
      </c>
      <c r="G213" s="7">
        <v>25</v>
      </c>
      <c r="H213" s="7">
        <v>44</v>
      </c>
      <c r="I213" s="7">
        <v>139</v>
      </c>
      <c r="J213" s="7">
        <v>71</v>
      </c>
      <c r="K213" s="7">
        <v>64</v>
      </c>
      <c r="L213" s="7">
        <f>(figure_3[[#This Row],[Total decisions in time; major total (excluding PAs)]]+figure_3[[#This Row],[Total decisions in time; major total (PAs only)]])/figure_3[[#This Row],[Total decisions; major total (all)]]*100</f>
        <v>100</v>
      </c>
      <c r="M213" s="7">
        <f>(figure_3[[#This Row],[Total decisions in time; minor total (excluding PAs)]]+figure_3[[#This Row],[Total decisions in time; minor total (PAs only)]])/figure_3[[#This Row],[Total decisions; minor total (all)]]*100</f>
        <v>100</v>
      </c>
      <c r="N213" s="7">
        <f>(figure_3[[#This Row],[Total decisions in time; (other) total (excluding PAs)]]+figure_3[[#This Row],[Total decisions in time; (other) total (PAs only)]])/figure_3[[#This Row],[Total decisions; (other) total (all)]]*100</f>
        <v>97.122302158273371</v>
      </c>
    </row>
    <row r="214" spans="1:14" x14ac:dyDescent="0.2">
      <c r="A214" s="2" t="s">
        <v>466</v>
      </c>
      <c r="B214" s="2" t="s">
        <v>467</v>
      </c>
      <c r="C214" s="7">
        <v>11</v>
      </c>
      <c r="D214" s="7">
        <v>5</v>
      </c>
      <c r="E214" s="7">
        <v>6</v>
      </c>
      <c r="F214" s="7">
        <v>63</v>
      </c>
      <c r="G214" s="7">
        <v>29</v>
      </c>
      <c r="H214" s="7">
        <v>34</v>
      </c>
      <c r="I214" s="7">
        <v>130</v>
      </c>
      <c r="J214" s="7">
        <v>92</v>
      </c>
      <c r="K214" s="7">
        <v>38</v>
      </c>
      <c r="L214" s="7">
        <f>(figure_3[[#This Row],[Total decisions in time; major total (excluding PAs)]]+figure_3[[#This Row],[Total decisions in time; major total (PAs only)]])/figure_3[[#This Row],[Total decisions; major total (all)]]*100</f>
        <v>100</v>
      </c>
      <c r="M214" s="7">
        <f>(figure_3[[#This Row],[Total decisions in time; minor total (excluding PAs)]]+figure_3[[#This Row],[Total decisions in time; minor total (PAs only)]])/figure_3[[#This Row],[Total decisions; minor total (all)]]*100</f>
        <v>100</v>
      </c>
      <c r="N214" s="7">
        <f>(figure_3[[#This Row],[Total decisions in time; (other) total (excluding PAs)]]+figure_3[[#This Row],[Total decisions in time; (other) total (PAs only)]])/figure_3[[#This Row],[Total decisions; (other) total (all)]]*100</f>
        <v>100</v>
      </c>
    </row>
    <row r="215" spans="1:14" x14ac:dyDescent="0.2">
      <c r="A215" s="2" t="s">
        <v>468</v>
      </c>
      <c r="B215" s="2" t="s">
        <v>469</v>
      </c>
      <c r="C215" s="7">
        <v>6</v>
      </c>
      <c r="D215" s="7">
        <v>1</v>
      </c>
      <c r="E215" s="7">
        <v>5</v>
      </c>
      <c r="F215" s="7">
        <v>49</v>
      </c>
      <c r="G215" s="7">
        <v>22</v>
      </c>
      <c r="H215" s="7">
        <v>23</v>
      </c>
      <c r="I215" s="7">
        <v>88</v>
      </c>
      <c r="J215" s="7">
        <v>50</v>
      </c>
      <c r="K215" s="7">
        <v>23</v>
      </c>
      <c r="L215" s="7">
        <f>(figure_3[[#This Row],[Total decisions in time; major total (excluding PAs)]]+figure_3[[#This Row],[Total decisions in time; major total (PAs only)]])/figure_3[[#This Row],[Total decisions; major total (all)]]*100</f>
        <v>100</v>
      </c>
      <c r="M215" s="7">
        <f>(figure_3[[#This Row],[Total decisions in time; minor total (excluding PAs)]]+figure_3[[#This Row],[Total decisions in time; minor total (PAs only)]])/figure_3[[#This Row],[Total decisions; minor total (all)]]*100</f>
        <v>91.83673469387756</v>
      </c>
      <c r="N215" s="7">
        <f>(figure_3[[#This Row],[Total decisions in time; (other) total (excluding PAs)]]+figure_3[[#This Row],[Total decisions in time; (other) total (PAs only)]])/figure_3[[#This Row],[Total decisions; (other) total (all)]]*100</f>
        <v>82.954545454545453</v>
      </c>
    </row>
    <row r="216" spans="1:14" x14ac:dyDescent="0.2">
      <c r="A216" s="2" t="s">
        <v>470</v>
      </c>
      <c r="B216" s="2" t="s">
        <v>471</v>
      </c>
      <c r="C216" s="7">
        <v>7</v>
      </c>
      <c r="D216" s="7">
        <v>0</v>
      </c>
      <c r="E216" s="7">
        <v>7</v>
      </c>
      <c r="F216" s="7">
        <v>54</v>
      </c>
      <c r="G216" s="7">
        <v>14</v>
      </c>
      <c r="H216" s="7">
        <v>36</v>
      </c>
      <c r="I216" s="7">
        <v>142</v>
      </c>
      <c r="J216" s="7">
        <v>80</v>
      </c>
      <c r="K216" s="7">
        <v>54</v>
      </c>
      <c r="L216" s="7">
        <f>(figure_3[[#This Row],[Total decisions in time; major total (excluding PAs)]]+figure_3[[#This Row],[Total decisions in time; major total (PAs only)]])/figure_3[[#This Row],[Total decisions; major total (all)]]*100</f>
        <v>100</v>
      </c>
      <c r="M216" s="7">
        <f>(figure_3[[#This Row],[Total decisions in time; minor total (excluding PAs)]]+figure_3[[#This Row],[Total decisions in time; minor total (PAs only)]])/figure_3[[#This Row],[Total decisions; minor total (all)]]*100</f>
        <v>92.592592592592595</v>
      </c>
      <c r="N216" s="7">
        <f>(figure_3[[#This Row],[Total decisions in time; (other) total (excluding PAs)]]+figure_3[[#This Row],[Total decisions in time; (other) total (PAs only)]])/figure_3[[#This Row],[Total decisions; (other) total (all)]]*100</f>
        <v>94.366197183098592</v>
      </c>
    </row>
    <row r="217" spans="1:14" x14ac:dyDescent="0.2">
      <c r="A217" s="2" t="s">
        <v>472</v>
      </c>
      <c r="B217" s="2" t="s">
        <v>473</v>
      </c>
      <c r="C217" s="7">
        <v>7</v>
      </c>
      <c r="D217" s="7">
        <v>2</v>
      </c>
      <c r="E217" s="7">
        <v>4</v>
      </c>
      <c r="F217" s="7">
        <v>39</v>
      </c>
      <c r="G217" s="7">
        <v>14</v>
      </c>
      <c r="H217" s="7">
        <v>23</v>
      </c>
      <c r="I217" s="7">
        <v>156</v>
      </c>
      <c r="J217" s="7">
        <v>105</v>
      </c>
      <c r="K217" s="7">
        <v>48</v>
      </c>
      <c r="L217" s="7">
        <f>(figure_3[[#This Row],[Total decisions in time; major total (excluding PAs)]]+figure_3[[#This Row],[Total decisions in time; major total (PAs only)]])/figure_3[[#This Row],[Total decisions; major total (all)]]*100</f>
        <v>85.714285714285708</v>
      </c>
      <c r="M217" s="7">
        <f>(figure_3[[#This Row],[Total decisions in time; minor total (excluding PAs)]]+figure_3[[#This Row],[Total decisions in time; minor total (PAs only)]])/figure_3[[#This Row],[Total decisions; minor total (all)]]*100</f>
        <v>94.871794871794862</v>
      </c>
      <c r="N217" s="7">
        <f>(figure_3[[#This Row],[Total decisions in time; (other) total (excluding PAs)]]+figure_3[[#This Row],[Total decisions in time; (other) total (PAs only)]])/figure_3[[#This Row],[Total decisions; (other) total (all)]]*100</f>
        <v>98.076923076923066</v>
      </c>
    </row>
    <row r="218" spans="1:14" x14ac:dyDescent="0.2">
      <c r="A218" s="2" t="s">
        <v>474</v>
      </c>
      <c r="B218" s="2" t="s">
        <v>475</v>
      </c>
      <c r="C218" s="7">
        <v>2</v>
      </c>
      <c r="D218" s="7">
        <v>1</v>
      </c>
      <c r="E218" s="7">
        <v>1</v>
      </c>
      <c r="F218" s="7">
        <v>13</v>
      </c>
      <c r="G218" s="7">
        <v>8</v>
      </c>
      <c r="H218" s="7">
        <v>4</v>
      </c>
      <c r="I218" s="7">
        <v>41</v>
      </c>
      <c r="J218" s="7">
        <v>35</v>
      </c>
      <c r="K218" s="7">
        <v>6</v>
      </c>
      <c r="L218" s="7">
        <f>(figure_3[[#This Row],[Total decisions in time; major total (excluding PAs)]]+figure_3[[#This Row],[Total decisions in time; major total (PAs only)]])/figure_3[[#This Row],[Total decisions; major total (all)]]*100</f>
        <v>100</v>
      </c>
      <c r="M218" s="7">
        <f>(figure_3[[#This Row],[Total decisions in time; minor total (excluding PAs)]]+figure_3[[#This Row],[Total decisions in time; minor total (PAs only)]])/figure_3[[#This Row],[Total decisions; minor total (all)]]*100</f>
        <v>92.307692307692307</v>
      </c>
      <c r="N218" s="7">
        <f>(figure_3[[#This Row],[Total decisions in time; (other) total (excluding PAs)]]+figure_3[[#This Row],[Total decisions in time; (other) total (PAs only)]])/figure_3[[#This Row],[Total decisions; (other) total (all)]]*100</f>
        <v>100</v>
      </c>
    </row>
    <row r="219" spans="1:14" x14ac:dyDescent="0.2">
      <c r="A219" s="2" t="s">
        <v>476</v>
      </c>
      <c r="B219" s="2" t="s">
        <v>477</v>
      </c>
      <c r="C219" s="7">
        <v>6</v>
      </c>
      <c r="D219" s="7">
        <v>3</v>
      </c>
      <c r="E219" s="7">
        <v>3</v>
      </c>
      <c r="F219" s="7">
        <v>21</v>
      </c>
      <c r="G219" s="7">
        <v>12</v>
      </c>
      <c r="H219" s="7">
        <v>7</v>
      </c>
      <c r="I219" s="7">
        <v>93</v>
      </c>
      <c r="J219" s="7">
        <v>76</v>
      </c>
      <c r="K219" s="7">
        <v>16</v>
      </c>
      <c r="L219" s="7">
        <f>(figure_3[[#This Row],[Total decisions in time; major total (excluding PAs)]]+figure_3[[#This Row],[Total decisions in time; major total (PAs only)]])/figure_3[[#This Row],[Total decisions; major total (all)]]*100</f>
        <v>100</v>
      </c>
      <c r="M219" s="7">
        <f>(figure_3[[#This Row],[Total decisions in time; minor total (excluding PAs)]]+figure_3[[#This Row],[Total decisions in time; minor total (PAs only)]])/figure_3[[#This Row],[Total decisions; minor total (all)]]*100</f>
        <v>90.476190476190482</v>
      </c>
      <c r="N219" s="7">
        <f>(figure_3[[#This Row],[Total decisions in time; (other) total (excluding PAs)]]+figure_3[[#This Row],[Total decisions in time; (other) total (PAs only)]])/figure_3[[#This Row],[Total decisions; (other) total (all)]]*100</f>
        <v>98.924731182795696</v>
      </c>
    </row>
    <row r="220" spans="1:14" x14ac:dyDescent="0.2">
      <c r="A220" s="2" t="s">
        <v>478</v>
      </c>
      <c r="B220" s="2" t="s">
        <v>479</v>
      </c>
      <c r="C220" s="7">
        <v>10</v>
      </c>
      <c r="D220" s="7">
        <v>3</v>
      </c>
      <c r="E220" s="7">
        <v>7</v>
      </c>
      <c r="F220" s="7">
        <v>56</v>
      </c>
      <c r="G220" s="7">
        <v>16</v>
      </c>
      <c r="H220" s="7">
        <v>33</v>
      </c>
      <c r="I220" s="7">
        <v>130</v>
      </c>
      <c r="J220" s="7">
        <v>53</v>
      </c>
      <c r="K220" s="7">
        <v>71</v>
      </c>
      <c r="L220" s="7">
        <f>(figure_3[[#This Row],[Total decisions in time; major total (excluding PAs)]]+figure_3[[#This Row],[Total decisions in time; major total (PAs only)]])/figure_3[[#This Row],[Total decisions; major total (all)]]*100</f>
        <v>100</v>
      </c>
      <c r="M220" s="7">
        <f>(figure_3[[#This Row],[Total decisions in time; minor total (excluding PAs)]]+figure_3[[#This Row],[Total decisions in time; minor total (PAs only)]])/figure_3[[#This Row],[Total decisions; minor total (all)]]*100</f>
        <v>87.5</v>
      </c>
      <c r="N220" s="7">
        <f>(figure_3[[#This Row],[Total decisions in time; (other) total (excluding PAs)]]+figure_3[[#This Row],[Total decisions in time; (other) total (PAs only)]])/figure_3[[#This Row],[Total decisions; (other) total (all)]]*100</f>
        <v>95.384615384615387</v>
      </c>
    </row>
    <row r="221" spans="1:14" x14ac:dyDescent="0.2">
      <c r="A221" s="2" t="s">
        <v>480</v>
      </c>
      <c r="B221" s="2" t="s">
        <v>481</v>
      </c>
      <c r="C221" s="7">
        <v>10</v>
      </c>
      <c r="D221" s="7">
        <v>2</v>
      </c>
      <c r="E221" s="7">
        <v>8</v>
      </c>
      <c r="F221" s="7">
        <v>42</v>
      </c>
      <c r="G221" s="7">
        <v>23</v>
      </c>
      <c r="H221" s="7">
        <v>17</v>
      </c>
      <c r="I221" s="7">
        <v>175</v>
      </c>
      <c r="J221" s="7">
        <v>128</v>
      </c>
      <c r="K221" s="7">
        <v>40</v>
      </c>
      <c r="L221" s="7">
        <f>(figure_3[[#This Row],[Total decisions in time; major total (excluding PAs)]]+figure_3[[#This Row],[Total decisions in time; major total (PAs only)]])/figure_3[[#This Row],[Total decisions; major total (all)]]*100</f>
        <v>100</v>
      </c>
      <c r="M221" s="7">
        <f>(figure_3[[#This Row],[Total decisions in time; minor total (excluding PAs)]]+figure_3[[#This Row],[Total decisions in time; minor total (PAs only)]])/figure_3[[#This Row],[Total decisions; minor total (all)]]*100</f>
        <v>95.238095238095227</v>
      </c>
      <c r="N221" s="7">
        <f>(figure_3[[#This Row],[Total decisions in time; (other) total (excluding PAs)]]+figure_3[[#This Row],[Total decisions in time; (other) total (PAs only)]])/figure_3[[#This Row],[Total decisions; (other) total (all)]]*100</f>
        <v>96</v>
      </c>
    </row>
    <row r="222" spans="1:14" x14ac:dyDescent="0.2">
      <c r="A222" s="2" t="s">
        <v>482</v>
      </c>
      <c r="B222" s="2" t="s">
        <v>483</v>
      </c>
      <c r="C222" s="7">
        <v>7</v>
      </c>
      <c r="D222" s="7">
        <v>2</v>
      </c>
      <c r="E222" s="7">
        <v>5</v>
      </c>
      <c r="F222" s="7">
        <v>52</v>
      </c>
      <c r="G222" s="7">
        <v>26</v>
      </c>
      <c r="H222" s="7">
        <v>24</v>
      </c>
      <c r="I222" s="7">
        <v>159</v>
      </c>
      <c r="J222" s="7">
        <v>110</v>
      </c>
      <c r="K222" s="7">
        <v>44</v>
      </c>
      <c r="L222" s="7">
        <f>(figure_3[[#This Row],[Total decisions in time; major total (excluding PAs)]]+figure_3[[#This Row],[Total decisions in time; major total (PAs only)]])/figure_3[[#This Row],[Total decisions; major total (all)]]*100</f>
        <v>100</v>
      </c>
      <c r="M222" s="7">
        <f>(figure_3[[#This Row],[Total decisions in time; minor total (excluding PAs)]]+figure_3[[#This Row],[Total decisions in time; minor total (PAs only)]])/figure_3[[#This Row],[Total decisions; minor total (all)]]*100</f>
        <v>96.15384615384616</v>
      </c>
      <c r="N222" s="7">
        <f>(figure_3[[#This Row],[Total decisions in time; (other) total (excluding PAs)]]+figure_3[[#This Row],[Total decisions in time; (other) total (PAs only)]])/figure_3[[#This Row],[Total decisions; (other) total (all)]]*100</f>
        <v>96.855345911949684</v>
      </c>
    </row>
    <row r="223" spans="1:14" x14ac:dyDescent="0.2">
      <c r="A223" s="2" t="s">
        <v>484</v>
      </c>
      <c r="B223" s="2" t="s">
        <v>485</v>
      </c>
      <c r="C223" s="7">
        <v>6</v>
      </c>
      <c r="D223" s="7">
        <v>1</v>
      </c>
      <c r="E223" s="7">
        <v>5</v>
      </c>
      <c r="F223" s="7">
        <v>108</v>
      </c>
      <c r="G223" s="7">
        <v>61</v>
      </c>
      <c r="H223" s="7">
        <v>42</v>
      </c>
      <c r="I223" s="7">
        <v>215</v>
      </c>
      <c r="J223" s="7">
        <v>141</v>
      </c>
      <c r="K223" s="7">
        <v>62</v>
      </c>
      <c r="L223" s="7">
        <f>(figure_3[[#This Row],[Total decisions in time; major total (excluding PAs)]]+figure_3[[#This Row],[Total decisions in time; major total (PAs only)]])/figure_3[[#This Row],[Total decisions; major total (all)]]*100</f>
        <v>100</v>
      </c>
      <c r="M223" s="7">
        <f>(figure_3[[#This Row],[Total decisions in time; minor total (excluding PAs)]]+figure_3[[#This Row],[Total decisions in time; minor total (PAs only)]])/figure_3[[#This Row],[Total decisions; minor total (all)]]*100</f>
        <v>95.370370370370367</v>
      </c>
      <c r="N223" s="7">
        <f>(figure_3[[#This Row],[Total decisions in time; (other) total (excluding PAs)]]+figure_3[[#This Row],[Total decisions in time; (other) total (PAs only)]])/figure_3[[#This Row],[Total decisions; (other) total (all)]]*100</f>
        <v>94.418604651162781</v>
      </c>
    </row>
    <row r="224" spans="1:14" x14ac:dyDescent="0.2">
      <c r="A224" s="2" t="s">
        <v>486</v>
      </c>
      <c r="B224" s="2" t="s">
        <v>487</v>
      </c>
      <c r="C224" s="7">
        <v>17</v>
      </c>
      <c r="D224" s="7">
        <v>5</v>
      </c>
      <c r="E224" s="7">
        <v>10</v>
      </c>
      <c r="F224" s="7">
        <v>80</v>
      </c>
      <c r="G224" s="7">
        <v>28</v>
      </c>
      <c r="H224" s="7">
        <v>30</v>
      </c>
      <c r="I224" s="7">
        <v>295</v>
      </c>
      <c r="J224" s="7">
        <v>183</v>
      </c>
      <c r="K224" s="7">
        <v>70</v>
      </c>
      <c r="L224" s="7">
        <f>(figure_3[[#This Row],[Total decisions in time; major total (excluding PAs)]]+figure_3[[#This Row],[Total decisions in time; major total (PAs only)]])/figure_3[[#This Row],[Total decisions; major total (all)]]*100</f>
        <v>88.235294117647058</v>
      </c>
      <c r="M224" s="7">
        <f>(figure_3[[#This Row],[Total decisions in time; minor total (excluding PAs)]]+figure_3[[#This Row],[Total decisions in time; minor total (PAs only)]])/figure_3[[#This Row],[Total decisions; minor total (all)]]*100</f>
        <v>72.5</v>
      </c>
      <c r="N224" s="7">
        <f>(figure_3[[#This Row],[Total decisions in time; (other) total (excluding PAs)]]+figure_3[[#This Row],[Total decisions in time; (other) total (PAs only)]])/figure_3[[#This Row],[Total decisions; (other) total (all)]]*100</f>
        <v>85.762711864406782</v>
      </c>
    </row>
    <row r="225" spans="1:14" x14ac:dyDescent="0.2">
      <c r="A225" s="2" t="s">
        <v>488</v>
      </c>
      <c r="B225" s="2" t="s">
        <v>489</v>
      </c>
      <c r="C225" s="7">
        <v>16</v>
      </c>
      <c r="D225" s="7">
        <v>2</v>
      </c>
      <c r="E225" s="7">
        <v>11</v>
      </c>
      <c r="F225" s="7">
        <v>177</v>
      </c>
      <c r="G225" s="7">
        <v>89</v>
      </c>
      <c r="H225" s="7">
        <v>62</v>
      </c>
      <c r="I225" s="7">
        <v>291</v>
      </c>
      <c r="J225" s="7">
        <v>213</v>
      </c>
      <c r="K225" s="7">
        <v>68</v>
      </c>
      <c r="L225" s="7">
        <f>(figure_3[[#This Row],[Total decisions in time; major total (excluding PAs)]]+figure_3[[#This Row],[Total decisions in time; major total (PAs only)]])/figure_3[[#This Row],[Total decisions; major total (all)]]*100</f>
        <v>81.25</v>
      </c>
      <c r="M225" s="7">
        <f>(figure_3[[#This Row],[Total decisions in time; minor total (excluding PAs)]]+figure_3[[#This Row],[Total decisions in time; minor total (PAs only)]])/figure_3[[#This Row],[Total decisions; minor total (all)]]*100</f>
        <v>85.310734463276845</v>
      </c>
      <c r="N225" s="7">
        <f>(figure_3[[#This Row],[Total decisions in time; (other) total (excluding PAs)]]+figure_3[[#This Row],[Total decisions in time; (other) total (PAs only)]])/figure_3[[#This Row],[Total decisions; (other) total (all)]]*100</f>
        <v>96.56357388316151</v>
      </c>
    </row>
    <row r="226" spans="1:14" x14ac:dyDescent="0.2">
      <c r="A226" s="2" t="s">
        <v>490</v>
      </c>
      <c r="B226" s="2" t="s">
        <v>491</v>
      </c>
      <c r="C226" s="7">
        <v>6</v>
      </c>
      <c r="D226" s="7">
        <v>1</v>
      </c>
      <c r="E226" s="7">
        <v>4</v>
      </c>
      <c r="F226" s="7">
        <v>25</v>
      </c>
      <c r="G226" s="7">
        <v>6</v>
      </c>
      <c r="H226" s="7">
        <v>13</v>
      </c>
      <c r="I226" s="7">
        <v>129</v>
      </c>
      <c r="J226" s="7">
        <v>41</v>
      </c>
      <c r="K226" s="7">
        <v>61</v>
      </c>
      <c r="L226" s="7">
        <f>(figure_3[[#This Row],[Total decisions in time; major total (excluding PAs)]]+figure_3[[#This Row],[Total decisions in time; major total (PAs only)]])/figure_3[[#This Row],[Total decisions; major total (all)]]*100</f>
        <v>83.333333333333343</v>
      </c>
      <c r="M226" s="7">
        <f>(figure_3[[#This Row],[Total decisions in time; minor total (excluding PAs)]]+figure_3[[#This Row],[Total decisions in time; minor total (PAs only)]])/figure_3[[#This Row],[Total decisions; minor total (all)]]*100</f>
        <v>76</v>
      </c>
      <c r="N226" s="7">
        <f>(figure_3[[#This Row],[Total decisions in time; (other) total (excluding PAs)]]+figure_3[[#This Row],[Total decisions in time; (other) total (PAs only)]])/figure_3[[#This Row],[Total decisions; (other) total (all)]]*100</f>
        <v>79.069767441860463</v>
      </c>
    </row>
    <row r="227" spans="1:14" x14ac:dyDescent="0.2">
      <c r="A227" s="2" t="s">
        <v>492</v>
      </c>
      <c r="B227" s="2" t="s">
        <v>493</v>
      </c>
      <c r="C227" s="7">
        <v>4</v>
      </c>
      <c r="D227" s="7">
        <v>1</v>
      </c>
      <c r="E227" s="7">
        <v>3</v>
      </c>
      <c r="F227" s="7">
        <v>40</v>
      </c>
      <c r="G227" s="7">
        <v>8</v>
      </c>
      <c r="H227" s="7">
        <v>30</v>
      </c>
      <c r="I227" s="7">
        <v>248</v>
      </c>
      <c r="J227" s="7">
        <v>113</v>
      </c>
      <c r="K227" s="7">
        <v>88</v>
      </c>
      <c r="L227" s="7">
        <f>(figure_3[[#This Row],[Total decisions in time; major total (excluding PAs)]]+figure_3[[#This Row],[Total decisions in time; major total (PAs only)]])/figure_3[[#This Row],[Total decisions; major total (all)]]*100</f>
        <v>100</v>
      </c>
      <c r="M227" s="7">
        <f>(figure_3[[#This Row],[Total decisions in time; minor total (excluding PAs)]]+figure_3[[#This Row],[Total decisions in time; minor total (PAs only)]])/figure_3[[#This Row],[Total decisions; minor total (all)]]*100</f>
        <v>95</v>
      </c>
      <c r="N227" s="7">
        <f>(figure_3[[#This Row],[Total decisions in time; (other) total (excluding PAs)]]+figure_3[[#This Row],[Total decisions in time; (other) total (PAs only)]])/figure_3[[#This Row],[Total decisions; (other) total (all)]]*100</f>
        <v>81.048387096774192</v>
      </c>
    </row>
    <row r="228" spans="1:14" x14ac:dyDescent="0.2">
      <c r="A228" s="2" t="s">
        <v>494</v>
      </c>
      <c r="B228" s="2" t="s">
        <v>495</v>
      </c>
      <c r="C228" s="7">
        <v>32</v>
      </c>
      <c r="D228" s="7">
        <v>4</v>
      </c>
      <c r="E228" s="7">
        <v>22</v>
      </c>
      <c r="F228" s="7">
        <v>359</v>
      </c>
      <c r="G228" s="7">
        <v>104</v>
      </c>
      <c r="H228" s="7">
        <v>201</v>
      </c>
      <c r="I228" s="7">
        <v>508</v>
      </c>
      <c r="J228" s="7">
        <v>323</v>
      </c>
      <c r="K228" s="7">
        <v>147</v>
      </c>
      <c r="L228" s="7">
        <f>(figure_3[[#This Row],[Total decisions in time; major total (excluding PAs)]]+figure_3[[#This Row],[Total decisions in time; major total (PAs only)]])/figure_3[[#This Row],[Total decisions; major total (all)]]*100</f>
        <v>81.25</v>
      </c>
      <c r="M228" s="7">
        <f>(figure_3[[#This Row],[Total decisions in time; minor total (excluding PAs)]]+figure_3[[#This Row],[Total decisions in time; minor total (PAs only)]])/figure_3[[#This Row],[Total decisions; minor total (all)]]*100</f>
        <v>84.958217270194993</v>
      </c>
      <c r="N228" s="7">
        <f>(figure_3[[#This Row],[Total decisions in time; (other) total (excluding PAs)]]+figure_3[[#This Row],[Total decisions in time; (other) total (PAs only)]])/figure_3[[#This Row],[Total decisions; (other) total (all)]]*100</f>
        <v>92.519685039370074</v>
      </c>
    </row>
    <row r="229" spans="1:14" ht="30" x14ac:dyDescent="0.2">
      <c r="A229" s="2" t="s">
        <v>496</v>
      </c>
      <c r="B229" s="2" t="s">
        <v>497</v>
      </c>
      <c r="C229" s="7">
        <v>15</v>
      </c>
      <c r="D229" s="7">
        <v>3</v>
      </c>
      <c r="E229" s="7">
        <v>11</v>
      </c>
      <c r="F229" s="7">
        <v>108</v>
      </c>
      <c r="G229" s="7">
        <v>39</v>
      </c>
      <c r="H229" s="7">
        <v>57</v>
      </c>
      <c r="I229" s="7">
        <v>229</v>
      </c>
      <c r="J229" s="7">
        <v>184</v>
      </c>
      <c r="K229" s="7">
        <v>32</v>
      </c>
      <c r="L229" s="7">
        <f>(figure_3[[#This Row],[Total decisions in time; major total (excluding PAs)]]+figure_3[[#This Row],[Total decisions in time; major total (PAs only)]])/figure_3[[#This Row],[Total decisions; major total (all)]]*100</f>
        <v>93.333333333333329</v>
      </c>
      <c r="M229" s="7">
        <f>(figure_3[[#This Row],[Total decisions in time; minor total (excluding PAs)]]+figure_3[[#This Row],[Total decisions in time; minor total (PAs only)]])/figure_3[[#This Row],[Total decisions; minor total (all)]]*100</f>
        <v>88.888888888888886</v>
      </c>
      <c r="N229" s="7">
        <f>(figure_3[[#This Row],[Total decisions in time; (other) total (excluding PAs)]]+figure_3[[#This Row],[Total decisions in time; (other) total (PAs only)]])/figure_3[[#This Row],[Total decisions; (other) total (all)]]*100</f>
        <v>94.32314410480349</v>
      </c>
    </row>
    <row r="230" spans="1:14" x14ac:dyDescent="0.2">
      <c r="A230" s="2" t="s">
        <v>498</v>
      </c>
      <c r="B230" s="2" t="s">
        <v>499</v>
      </c>
      <c r="C230" s="7">
        <v>9</v>
      </c>
      <c r="D230" s="7">
        <v>1</v>
      </c>
      <c r="E230" s="7">
        <v>7</v>
      </c>
      <c r="F230" s="7">
        <v>42</v>
      </c>
      <c r="G230" s="7">
        <v>17</v>
      </c>
      <c r="H230" s="7">
        <v>21</v>
      </c>
      <c r="I230" s="7">
        <v>74</v>
      </c>
      <c r="J230" s="7">
        <v>44</v>
      </c>
      <c r="K230" s="7">
        <v>20</v>
      </c>
      <c r="L230" s="7">
        <f>(figure_3[[#This Row],[Total decisions in time; major total (excluding PAs)]]+figure_3[[#This Row],[Total decisions in time; major total (PAs only)]])/figure_3[[#This Row],[Total decisions; major total (all)]]*100</f>
        <v>88.888888888888886</v>
      </c>
      <c r="M230" s="7">
        <f>(figure_3[[#This Row],[Total decisions in time; minor total (excluding PAs)]]+figure_3[[#This Row],[Total decisions in time; minor total (PAs only)]])/figure_3[[#This Row],[Total decisions; minor total (all)]]*100</f>
        <v>90.476190476190482</v>
      </c>
      <c r="N230" s="7">
        <f>(figure_3[[#This Row],[Total decisions in time; (other) total (excluding PAs)]]+figure_3[[#This Row],[Total decisions in time; (other) total (PAs only)]])/figure_3[[#This Row],[Total decisions; (other) total (all)]]*100</f>
        <v>86.486486486486484</v>
      </c>
    </row>
    <row r="231" spans="1:14" ht="30" x14ac:dyDescent="0.2">
      <c r="A231" s="2" t="s">
        <v>500</v>
      </c>
      <c r="B231" s="2" t="s">
        <v>501</v>
      </c>
      <c r="C231" s="7">
        <v>7</v>
      </c>
      <c r="D231" s="7">
        <v>0</v>
      </c>
      <c r="E231" s="7">
        <v>6</v>
      </c>
      <c r="F231" s="7">
        <v>97</v>
      </c>
      <c r="G231" s="7">
        <v>29</v>
      </c>
      <c r="H231" s="7">
        <v>58</v>
      </c>
      <c r="I231" s="7">
        <v>310</v>
      </c>
      <c r="J231" s="7">
        <v>125</v>
      </c>
      <c r="K231" s="7">
        <v>174</v>
      </c>
      <c r="L231" s="7">
        <f>(figure_3[[#This Row],[Total decisions in time; major total (excluding PAs)]]+figure_3[[#This Row],[Total decisions in time; major total (PAs only)]])/figure_3[[#This Row],[Total decisions; major total (all)]]*100</f>
        <v>85.714285714285708</v>
      </c>
      <c r="M231" s="7">
        <f>(figure_3[[#This Row],[Total decisions in time; minor total (excluding PAs)]]+figure_3[[#This Row],[Total decisions in time; minor total (PAs only)]])/figure_3[[#This Row],[Total decisions; minor total (all)]]*100</f>
        <v>89.690721649484544</v>
      </c>
      <c r="N231" s="7">
        <f>(figure_3[[#This Row],[Total decisions in time; (other) total (excluding PAs)]]+figure_3[[#This Row],[Total decisions in time; (other) total (PAs only)]])/figure_3[[#This Row],[Total decisions; (other) total (all)]]*100</f>
        <v>96.451612903225808</v>
      </c>
    </row>
    <row r="232" spans="1:14" ht="30" x14ac:dyDescent="0.2">
      <c r="A232" s="2" t="s">
        <v>502</v>
      </c>
      <c r="B232" s="2" t="s">
        <v>503</v>
      </c>
      <c r="C232" s="7">
        <v>11</v>
      </c>
      <c r="D232" s="7">
        <v>0</v>
      </c>
      <c r="E232" s="7">
        <v>9</v>
      </c>
      <c r="F232" s="7">
        <v>74</v>
      </c>
      <c r="G232" s="7">
        <v>23</v>
      </c>
      <c r="H232" s="7">
        <v>40</v>
      </c>
      <c r="I232" s="7">
        <v>270</v>
      </c>
      <c r="J232" s="7">
        <v>173</v>
      </c>
      <c r="K232" s="7">
        <v>73</v>
      </c>
      <c r="L232" s="7">
        <f>(figure_3[[#This Row],[Total decisions in time; major total (excluding PAs)]]+figure_3[[#This Row],[Total decisions in time; major total (PAs only)]])/figure_3[[#This Row],[Total decisions; major total (all)]]*100</f>
        <v>81.818181818181827</v>
      </c>
      <c r="M232" s="7">
        <f>(figure_3[[#This Row],[Total decisions in time; minor total (excluding PAs)]]+figure_3[[#This Row],[Total decisions in time; minor total (PAs only)]])/figure_3[[#This Row],[Total decisions; minor total (all)]]*100</f>
        <v>85.13513513513513</v>
      </c>
      <c r="N232" s="7">
        <f>(figure_3[[#This Row],[Total decisions in time; (other) total (excluding PAs)]]+figure_3[[#This Row],[Total decisions in time; (other) total (PAs only)]])/figure_3[[#This Row],[Total decisions; (other) total (all)]]*100</f>
        <v>91.111111111111114</v>
      </c>
    </row>
    <row r="233" spans="1:14" x14ac:dyDescent="0.2">
      <c r="A233" s="2" t="s">
        <v>504</v>
      </c>
      <c r="B233" s="2" t="s">
        <v>505</v>
      </c>
      <c r="C233" s="7">
        <v>8</v>
      </c>
      <c r="D233" s="7">
        <v>3</v>
      </c>
      <c r="E233" s="7">
        <v>4</v>
      </c>
      <c r="F233" s="7">
        <v>91</v>
      </c>
      <c r="G233" s="7">
        <v>34</v>
      </c>
      <c r="H233" s="7">
        <v>49</v>
      </c>
      <c r="I233" s="7">
        <v>169</v>
      </c>
      <c r="J233" s="7">
        <v>102</v>
      </c>
      <c r="K233" s="7">
        <v>49</v>
      </c>
      <c r="L233" s="7">
        <f>(figure_3[[#This Row],[Total decisions in time; major total (excluding PAs)]]+figure_3[[#This Row],[Total decisions in time; major total (PAs only)]])/figure_3[[#This Row],[Total decisions; major total (all)]]*100</f>
        <v>87.5</v>
      </c>
      <c r="M233" s="7">
        <f>(figure_3[[#This Row],[Total decisions in time; minor total (excluding PAs)]]+figure_3[[#This Row],[Total decisions in time; minor total (PAs only)]])/figure_3[[#This Row],[Total decisions; minor total (all)]]*100</f>
        <v>91.208791208791212</v>
      </c>
      <c r="N233" s="7">
        <f>(figure_3[[#This Row],[Total decisions in time; (other) total (excluding PAs)]]+figure_3[[#This Row],[Total decisions in time; (other) total (PAs only)]])/figure_3[[#This Row],[Total decisions; (other) total (all)]]*100</f>
        <v>89.349112426035504</v>
      </c>
    </row>
    <row r="234" spans="1:14" x14ac:dyDescent="0.2">
      <c r="A234" s="2" t="s">
        <v>506</v>
      </c>
      <c r="B234" s="2" t="s">
        <v>507</v>
      </c>
      <c r="C234" s="7">
        <v>12</v>
      </c>
      <c r="D234" s="7">
        <v>1</v>
      </c>
      <c r="E234" s="7">
        <v>11</v>
      </c>
      <c r="F234" s="7">
        <v>64</v>
      </c>
      <c r="G234" s="7">
        <v>24</v>
      </c>
      <c r="H234" s="7">
        <v>35</v>
      </c>
      <c r="I234" s="7">
        <v>52</v>
      </c>
      <c r="J234" s="7">
        <v>38</v>
      </c>
      <c r="K234" s="7">
        <v>13</v>
      </c>
      <c r="L234" s="7">
        <f>(figure_3[[#This Row],[Total decisions in time; major total (excluding PAs)]]+figure_3[[#This Row],[Total decisions in time; major total (PAs only)]])/figure_3[[#This Row],[Total decisions; major total (all)]]*100</f>
        <v>100</v>
      </c>
      <c r="M234" s="7">
        <f>(figure_3[[#This Row],[Total decisions in time; minor total (excluding PAs)]]+figure_3[[#This Row],[Total decisions in time; minor total (PAs only)]])/figure_3[[#This Row],[Total decisions; minor total (all)]]*100</f>
        <v>92.1875</v>
      </c>
      <c r="N234" s="7">
        <f>(figure_3[[#This Row],[Total decisions in time; (other) total (excluding PAs)]]+figure_3[[#This Row],[Total decisions in time; (other) total (PAs only)]])/figure_3[[#This Row],[Total decisions; (other) total (all)]]*100</f>
        <v>98.076923076923066</v>
      </c>
    </row>
    <row r="235" spans="1:14" x14ac:dyDescent="0.2">
      <c r="A235" s="2" t="s">
        <v>508</v>
      </c>
      <c r="B235" s="2" t="s">
        <v>509</v>
      </c>
      <c r="C235" s="7">
        <v>9</v>
      </c>
      <c r="D235" s="7">
        <v>1</v>
      </c>
      <c r="E235" s="7">
        <v>7</v>
      </c>
      <c r="F235" s="7">
        <v>59</v>
      </c>
      <c r="G235" s="7">
        <v>3</v>
      </c>
      <c r="H235" s="7">
        <v>32</v>
      </c>
      <c r="I235" s="7">
        <v>131</v>
      </c>
      <c r="J235" s="7">
        <v>50</v>
      </c>
      <c r="K235" s="7">
        <v>48</v>
      </c>
      <c r="L235" s="7">
        <f>(figure_3[[#This Row],[Total decisions in time; major total (excluding PAs)]]+figure_3[[#This Row],[Total decisions in time; major total (PAs only)]])/figure_3[[#This Row],[Total decisions; major total (all)]]*100</f>
        <v>88.888888888888886</v>
      </c>
      <c r="M235" s="7">
        <f>(figure_3[[#This Row],[Total decisions in time; minor total (excluding PAs)]]+figure_3[[#This Row],[Total decisions in time; minor total (PAs only)]])/figure_3[[#This Row],[Total decisions; minor total (all)]]*100</f>
        <v>59.322033898305079</v>
      </c>
      <c r="N235" s="7">
        <f>(figure_3[[#This Row],[Total decisions in time; (other) total (excluding PAs)]]+figure_3[[#This Row],[Total decisions in time; (other) total (PAs only)]])/figure_3[[#This Row],[Total decisions; (other) total (all)]]*100</f>
        <v>74.809160305343511</v>
      </c>
    </row>
    <row r="236" spans="1:14" x14ac:dyDescent="0.2">
      <c r="A236" s="2" t="s">
        <v>510</v>
      </c>
      <c r="B236" s="2" t="s">
        <v>511</v>
      </c>
      <c r="C236" s="7">
        <v>9</v>
      </c>
      <c r="D236" s="7">
        <v>1</v>
      </c>
      <c r="E236" s="7">
        <v>7</v>
      </c>
      <c r="F236" s="7">
        <v>77</v>
      </c>
      <c r="G236" s="7">
        <v>17</v>
      </c>
      <c r="H236" s="7">
        <v>49</v>
      </c>
      <c r="I236" s="7">
        <v>162</v>
      </c>
      <c r="J236" s="7">
        <v>107</v>
      </c>
      <c r="K236" s="7">
        <v>49</v>
      </c>
      <c r="L236" s="7">
        <f>(figure_3[[#This Row],[Total decisions in time; major total (excluding PAs)]]+figure_3[[#This Row],[Total decisions in time; major total (PAs only)]])/figure_3[[#This Row],[Total decisions; major total (all)]]*100</f>
        <v>88.888888888888886</v>
      </c>
      <c r="M236" s="7">
        <f>(figure_3[[#This Row],[Total decisions in time; minor total (excluding PAs)]]+figure_3[[#This Row],[Total decisions in time; minor total (PAs only)]])/figure_3[[#This Row],[Total decisions; minor total (all)]]*100</f>
        <v>85.714285714285708</v>
      </c>
      <c r="N236" s="7">
        <f>(figure_3[[#This Row],[Total decisions in time; (other) total (excluding PAs)]]+figure_3[[#This Row],[Total decisions in time; (other) total (PAs only)]])/figure_3[[#This Row],[Total decisions; (other) total (all)]]*100</f>
        <v>96.296296296296291</v>
      </c>
    </row>
    <row r="237" spans="1:14" x14ac:dyDescent="0.2">
      <c r="A237" s="2" t="s">
        <v>512</v>
      </c>
      <c r="B237" s="2" t="s">
        <v>513</v>
      </c>
      <c r="C237" s="7">
        <v>6</v>
      </c>
      <c r="D237" s="7">
        <v>1</v>
      </c>
      <c r="E237" s="7">
        <v>4</v>
      </c>
      <c r="F237" s="7">
        <v>83</v>
      </c>
      <c r="G237" s="7">
        <v>26</v>
      </c>
      <c r="H237" s="7">
        <v>46</v>
      </c>
      <c r="I237" s="7">
        <v>264</v>
      </c>
      <c r="J237" s="7">
        <v>191</v>
      </c>
      <c r="K237" s="7">
        <v>61</v>
      </c>
      <c r="L237" s="7">
        <f>(figure_3[[#This Row],[Total decisions in time; major total (excluding PAs)]]+figure_3[[#This Row],[Total decisions in time; major total (PAs only)]])/figure_3[[#This Row],[Total decisions; major total (all)]]*100</f>
        <v>83.333333333333343</v>
      </c>
      <c r="M237" s="7">
        <f>(figure_3[[#This Row],[Total decisions in time; minor total (excluding PAs)]]+figure_3[[#This Row],[Total decisions in time; minor total (PAs only)]])/figure_3[[#This Row],[Total decisions; minor total (all)]]*100</f>
        <v>86.746987951807228</v>
      </c>
      <c r="N237" s="7">
        <f>(figure_3[[#This Row],[Total decisions in time; (other) total (excluding PAs)]]+figure_3[[#This Row],[Total decisions in time; (other) total (PAs only)]])/figure_3[[#This Row],[Total decisions; (other) total (all)]]*100</f>
        <v>95.454545454545453</v>
      </c>
    </row>
    <row r="238" spans="1:14" x14ac:dyDescent="0.2">
      <c r="A238" s="2" t="s">
        <v>514</v>
      </c>
      <c r="B238" s="2" t="s">
        <v>515</v>
      </c>
      <c r="C238" s="7">
        <v>2</v>
      </c>
      <c r="D238" s="7">
        <v>0</v>
      </c>
      <c r="E238" s="7">
        <v>2</v>
      </c>
      <c r="F238" s="7">
        <v>37</v>
      </c>
      <c r="G238" s="7">
        <v>16</v>
      </c>
      <c r="H238" s="7">
        <v>18</v>
      </c>
      <c r="I238" s="7">
        <v>66</v>
      </c>
      <c r="J238" s="7">
        <v>50</v>
      </c>
      <c r="K238" s="7">
        <v>16</v>
      </c>
      <c r="L238" s="7">
        <f>(figure_3[[#This Row],[Total decisions in time; major total (excluding PAs)]]+figure_3[[#This Row],[Total decisions in time; major total (PAs only)]])/figure_3[[#This Row],[Total decisions; major total (all)]]*100</f>
        <v>100</v>
      </c>
      <c r="M238" s="7">
        <f>(figure_3[[#This Row],[Total decisions in time; minor total (excluding PAs)]]+figure_3[[#This Row],[Total decisions in time; minor total (PAs only)]])/figure_3[[#This Row],[Total decisions; minor total (all)]]*100</f>
        <v>91.891891891891902</v>
      </c>
      <c r="N238" s="7">
        <f>(figure_3[[#This Row],[Total decisions in time; (other) total (excluding PAs)]]+figure_3[[#This Row],[Total decisions in time; (other) total (PAs only)]])/figure_3[[#This Row],[Total decisions; (other) total (all)]]*100</f>
        <v>100</v>
      </c>
    </row>
    <row r="239" spans="1:14" x14ac:dyDescent="0.2">
      <c r="A239" s="2" t="s">
        <v>516</v>
      </c>
      <c r="B239" s="2" t="s">
        <v>517</v>
      </c>
      <c r="C239" s="7">
        <v>7</v>
      </c>
      <c r="D239" s="7">
        <v>2</v>
      </c>
      <c r="E239" s="7">
        <v>5</v>
      </c>
      <c r="F239" s="7">
        <v>51</v>
      </c>
      <c r="G239" s="7">
        <v>19</v>
      </c>
      <c r="H239" s="7">
        <v>31</v>
      </c>
      <c r="I239" s="7">
        <v>93</v>
      </c>
      <c r="J239" s="7">
        <v>58</v>
      </c>
      <c r="K239" s="7">
        <v>35</v>
      </c>
      <c r="L239" s="7">
        <f>(figure_3[[#This Row],[Total decisions in time; major total (excluding PAs)]]+figure_3[[#This Row],[Total decisions in time; major total (PAs only)]])/figure_3[[#This Row],[Total decisions; major total (all)]]*100</f>
        <v>100</v>
      </c>
      <c r="M239" s="7">
        <f>(figure_3[[#This Row],[Total decisions in time; minor total (excluding PAs)]]+figure_3[[#This Row],[Total decisions in time; minor total (PAs only)]])/figure_3[[#This Row],[Total decisions; minor total (all)]]*100</f>
        <v>98.039215686274503</v>
      </c>
      <c r="N239" s="7">
        <f>(figure_3[[#This Row],[Total decisions in time; (other) total (excluding PAs)]]+figure_3[[#This Row],[Total decisions in time; (other) total (PAs only)]])/figure_3[[#This Row],[Total decisions; (other) total (all)]]*100</f>
        <v>100</v>
      </c>
    </row>
    <row r="240" spans="1:14" x14ac:dyDescent="0.2">
      <c r="A240" s="2" t="s">
        <v>518</v>
      </c>
      <c r="B240" s="2" t="s">
        <v>519</v>
      </c>
      <c r="C240" s="7">
        <v>3</v>
      </c>
      <c r="D240" s="7">
        <v>0</v>
      </c>
      <c r="E240" s="7">
        <v>3</v>
      </c>
      <c r="F240" s="7">
        <v>12</v>
      </c>
      <c r="G240" s="7">
        <v>5</v>
      </c>
      <c r="H240" s="7">
        <v>7</v>
      </c>
      <c r="I240" s="7">
        <v>73</v>
      </c>
      <c r="J240" s="7">
        <v>50</v>
      </c>
      <c r="K240" s="7">
        <v>20</v>
      </c>
      <c r="L240" s="7">
        <f>(figure_3[[#This Row],[Total decisions in time; major total (excluding PAs)]]+figure_3[[#This Row],[Total decisions in time; major total (PAs only)]])/figure_3[[#This Row],[Total decisions; major total (all)]]*100</f>
        <v>100</v>
      </c>
      <c r="M240" s="7">
        <f>(figure_3[[#This Row],[Total decisions in time; minor total (excluding PAs)]]+figure_3[[#This Row],[Total decisions in time; minor total (PAs only)]])/figure_3[[#This Row],[Total decisions; minor total (all)]]*100</f>
        <v>100</v>
      </c>
      <c r="N240" s="7">
        <f>(figure_3[[#This Row],[Total decisions in time; (other) total (excluding PAs)]]+figure_3[[#This Row],[Total decisions in time; (other) total (PAs only)]])/figure_3[[#This Row],[Total decisions; (other) total (all)]]*100</f>
        <v>95.890410958904098</v>
      </c>
    </row>
    <row r="241" spans="1:14" x14ac:dyDescent="0.2">
      <c r="A241" s="2" t="s">
        <v>520</v>
      </c>
      <c r="B241" s="2" t="s">
        <v>521</v>
      </c>
      <c r="C241" s="7">
        <v>3</v>
      </c>
      <c r="D241" s="7">
        <v>1</v>
      </c>
      <c r="E241" s="7">
        <v>2</v>
      </c>
      <c r="F241" s="7">
        <v>40</v>
      </c>
      <c r="G241" s="7">
        <v>10</v>
      </c>
      <c r="H241" s="7">
        <v>25</v>
      </c>
      <c r="I241" s="7">
        <v>132</v>
      </c>
      <c r="J241" s="7">
        <v>59</v>
      </c>
      <c r="K241" s="7">
        <v>56</v>
      </c>
      <c r="L241" s="7">
        <f>(figure_3[[#This Row],[Total decisions in time; major total (excluding PAs)]]+figure_3[[#This Row],[Total decisions in time; major total (PAs only)]])/figure_3[[#This Row],[Total decisions; major total (all)]]*100</f>
        <v>100</v>
      </c>
      <c r="M241" s="7">
        <f>(figure_3[[#This Row],[Total decisions in time; minor total (excluding PAs)]]+figure_3[[#This Row],[Total decisions in time; minor total (PAs only)]])/figure_3[[#This Row],[Total decisions; minor total (all)]]*100</f>
        <v>87.5</v>
      </c>
      <c r="N241" s="7">
        <f>(figure_3[[#This Row],[Total decisions in time; (other) total (excluding PAs)]]+figure_3[[#This Row],[Total decisions in time; (other) total (PAs only)]])/figure_3[[#This Row],[Total decisions; (other) total (all)]]*100</f>
        <v>87.121212121212125</v>
      </c>
    </row>
    <row r="242" spans="1:14" x14ac:dyDescent="0.2">
      <c r="A242" s="2" t="s">
        <v>522</v>
      </c>
      <c r="B242" s="2" t="s">
        <v>523</v>
      </c>
      <c r="C242" s="7">
        <v>5</v>
      </c>
      <c r="D242" s="7">
        <v>1</v>
      </c>
      <c r="E242" s="7">
        <v>4</v>
      </c>
      <c r="F242" s="7">
        <v>67</v>
      </c>
      <c r="G242" s="7">
        <v>23</v>
      </c>
      <c r="H242" s="7">
        <v>43</v>
      </c>
      <c r="I242" s="7">
        <v>130</v>
      </c>
      <c r="J242" s="7">
        <v>73</v>
      </c>
      <c r="K242" s="7">
        <v>57</v>
      </c>
      <c r="L242" s="7">
        <f>(figure_3[[#This Row],[Total decisions in time; major total (excluding PAs)]]+figure_3[[#This Row],[Total decisions in time; major total (PAs only)]])/figure_3[[#This Row],[Total decisions; major total (all)]]*100</f>
        <v>100</v>
      </c>
      <c r="M242" s="7">
        <f>(figure_3[[#This Row],[Total decisions in time; minor total (excluding PAs)]]+figure_3[[#This Row],[Total decisions in time; minor total (PAs only)]])/figure_3[[#This Row],[Total decisions; minor total (all)]]*100</f>
        <v>98.507462686567166</v>
      </c>
      <c r="N242" s="7">
        <f>(figure_3[[#This Row],[Total decisions in time; (other) total (excluding PAs)]]+figure_3[[#This Row],[Total decisions in time; (other) total (PAs only)]])/figure_3[[#This Row],[Total decisions; (other) total (all)]]*100</f>
        <v>100</v>
      </c>
    </row>
    <row r="243" spans="1:14" x14ac:dyDescent="0.2">
      <c r="A243" s="2" t="s">
        <v>524</v>
      </c>
      <c r="B243" s="2" t="s">
        <v>525</v>
      </c>
      <c r="C243" s="7">
        <v>7</v>
      </c>
      <c r="D243" s="7">
        <v>0</v>
      </c>
      <c r="E243" s="7">
        <v>3</v>
      </c>
      <c r="F243" s="7">
        <v>125</v>
      </c>
      <c r="G243" s="7">
        <v>63</v>
      </c>
      <c r="H243" s="7">
        <v>51</v>
      </c>
      <c r="I243" s="7">
        <v>196</v>
      </c>
      <c r="J243" s="7">
        <v>140</v>
      </c>
      <c r="K243" s="7">
        <v>42</v>
      </c>
      <c r="L243" s="7">
        <f>(figure_3[[#This Row],[Total decisions in time; major total (excluding PAs)]]+figure_3[[#This Row],[Total decisions in time; major total (PAs only)]])/figure_3[[#This Row],[Total decisions; major total (all)]]*100</f>
        <v>42.857142857142854</v>
      </c>
      <c r="M243" s="7">
        <f>(figure_3[[#This Row],[Total decisions in time; minor total (excluding PAs)]]+figure_3[[#This Row],[Total decisions in time; minor total (PAs only)]])/figure_3[[#This Row],[Total decisions; minor total (all)]]*100</f>
        <v>91.2</v>
      </c>
      <c r="N243" s="7">
        <f>(figure_3[[#This Row],[Total decisions in time; (other) total (excluding PAs)]]+figure_3[[#This Row],[Total decisions in time; (other) total (PAs only)]])/figure_3[[#This Row],[Total decisions; (other) total (all)]]*100</f>
        <v>92.857142857142861</v>
      </c>
    </row>
    <row r="244" spans="1:14" x14ac:dyDescent="0.2">
      <c r="A244" s="2" t="s">
        <v>526</v>
      </c>
      <c r="B244" s="2" t="s">
        <v>527</v>
      </c>
      <c r="C244" s="7">
        <v>3</v>
      </c>
      <c r="D244" s="7">
        <v>1</v>
      </c>
      <c r="E244" s="7">
        <v>2</v>
      </c>
      <c r="F244" s="7">
        <v>38</v>
      </c>
      <c r="G244" s="7">
        <v>21</v>
      </c>
      <c r="H244" s="7">
        <v>15</v>
      </c>
      <c r="I244" s="7">
        <v>116</v>
      </c>
      <c r="J244" s="7">
        <v>88</v>
      </c>
      <c r="K244" s="7">
        <v>23</v>
      </c>
      <c r="L244" s="7">
        <f>(figure_3[[#This Row],[Total decisions in time; major total (excluding PAs)]]+figure_3[[#This Row],[Total decisions in time; major total (PAs only)]])/figure_3[[#This Row],[Total decisions; major total (all)]]*100</f>
        <v>100</v>
      </c>
      <c r="M244" s="7">
        <f>(figure_3[[#This Row],[Total decisions in time; minor total (excluding PAs)]]+figure_3[[#This Row],[Total decisions in time; minor total (PAs only)]])/figure_3[[#This Row],[Total decisions; minor total (all)]]*100</f>
        <v>94.73684210526315</v>
      </c>
      <c r="N244" s="7">
        <f>(figure_3[[#This Row],[Total decisions in time; (other) total (excluding PAs)]]+figure_3[[#This Row],[Total decisions in time; (other) total (PAs only)]])/figure_3[[#This Row],[Total decisions; (other) total (all)]]*100</f>
        <v>95.689655172413794</v>
      </c>
    </row>
    <row r="245" spans="1:14" x14ac:dyDescent="0.2">
      <c r="A245" s="2" t="s">
        <v>528</v>
      </c>
      <c r="B245" s="2" t="s">
        <v>529</v>
      </c>
      <c r="C245" s="7">
        <v>5</v>
      </c>
      <c r="D245" s="7">
        <v>1</v>
      </c>
      <c r="E245" s="7">
        <v>4</v>
      </c>
      <c r="F245" s="7">
        <v>53</v>
      </c>
      <c r="G245" s="7">
        <v>11</v>
      </c>
      <c r="H245" s="7">
        <v>30</v>
      </c>
      <c r="I245" s="7">
        <v>239</v>
      </c>
      <c r="J245" s="7">
        <v>102</v>
      </c>
      <c r="K245" s="7">
        <v>115</v>
      </c>
      <c r="L245" s="7">
        <f>(figure_3[[#This Row],[Total decisions in time; major total (excluding PAs)]]+figure_3[[#This Row],[Total decisions in time; major total (PAs only)]])/figure_3[[#This Row],[Total decisions; major total (all)]]*100</f>
        <v>100</v>
      </c>
      <c r="M245" s="7">
        <f>(figure_3[[#This Row],[Total decisions in time; minor total (excluding PAs)]]+figure_3[[#This Row],[Total decisions in time; minor total (PAs only)]])/figure_3[[#This Row],[Total decisions; minor total (all)]]*100</f>
        <v>77.358490566037744</v>
      </c>
      <c r="N245" s="7">
        <f>(figure_3[[#This Row],[Total decisions in time; (other) total (excluding PAs)]]+figure_3[[#This Row],[Total decisions in time; (other) total (PAs only)]])/figure_3[[#This Row],[Total decisions; (other) total (all)]]*100</f>
        <v>90.794979079497907</v>
      </c>
    </row>
    <row r="246" spans="1:14" x14ac:dyDescent="0.2">
      <c r="A246" s="2" t="s">
        <v>530</v>
      </c>
      <c r="B246" s="2" t="s">
        <v>531</v>
      </c>
      <c r="C246" s="7">
        <v>3</v>
      </c>
      <c r="D246" s="7">
        <v>0</v>
      </c>
      <c r="E246" s="7">
        <v>3</v>
      </c>
      <c r="F246" s="7">
        <v>43</v>
      </c>
      <c r="G246" s="7">
        <v>16</v>
      </c>
      <c r="H246" s="7">
        <v>27</v>
      </c>
      <c r="I246" s="7">
        <v>67</v>
      </c>
      <c r="J246" s="7">
        <v>54</v>
      </c>
      <c r="K246" s="7">
        <v>13</v>
      </c>
      <c r="L246" s="7">
        <f>(figure_3[[#This Row],[Total decisions in time; major total (excluding PAs)]]+figure_3[[#This Row],[Total decisions in time; major total (PAs only)]])/figure_3[[#This Row],[Total decisions; major total (all)]]*100</f>
        <v>100</v>
      </c>
      <c r="M246" s="7">
        <f>(figure_3[[#This Row],[Total decisions in time; minor total (excluding PAs)]]+figure_3[[#This Row],[Total decisions in time; minor total (PAs only)]])/figure_3[[#This Row],[Total decisions; minor total (all)]]*100</f>
        <v>100</v>
      </c>
      <c r="N246" s="7">
        <f>(figure_3[[#This Row],[Total decisions in time; (other) total (excluding PAs)]]+figure_3[[#This Row],[Total decisions in time; (other) total (PAs only)]])/figure_3[[#This Row],[Total decisions; (other) total (all)]]*100</f>
        <v>100</v>
      </c>
    </row>
    <row r="247" spans="1:14" x14ac:dyDescent="0.2">
      <c r="A247" s="2" t="s">
        <v>532</v>
      </c>
      <c r="B247" s="2" t="s">
        <v>533</v>
      </c>
      <c r="C247" s="7">
        <v>7</v>
      </c>
      <c r="D247" s="7">
        <v>1</v>
      </c>
      <c r="E247" s="7">
        <v>6</v>
      </c>
      <c r="F247" s="7">
        <v>32</v>
      </c>
      <c r="G247" s="7">
        <v>4</v>
      </c>
      <c r="H247" s="7">
        <v>23</v>
      </c>
      <c r="I247" s="7">
        <v>68</v>
      </c>
      <c r="J247" s="7">
        <v>21</v>
      </c>
      <c r="K247" s="7">
        <v>34</v>
      </c>
      <c r="L247" s="7">
        <f>(figure_3[[#This Row],[Total decisions in time; major total (excluding PAs)]]+figure_3[[#This Row],[Total decisions in time; major total (PAs only)]])/figure_3[[#This Row],[Total decisions; major total (all)]]*100</f>
        <v>100</v>
      </c>
      <c r="M247" s="7">
        <f>(figure_3[[#This Row],[Total decisions in time; minor total (excluding PAs)]]+figure_3[[#This Row],[Total decisions in time; minor total (PAs only)]])/figure_3[[#This Row],[Total decisions; minor total (all)]]*100</f>
        <v>84.375</v>
      </c>
      <c r="N247" s="7">
        <f>(figure_3[[#This Row],[Total decisions in time; (other) total (excluding PAs)]]+figure_3[[#This Row],[Total decisions in time; (other) total (PAs only)]])/figure_3[[#This Row],[Total decisions; (other) total (all)]]*100</f>
        <v>80.882352941176478</v>
      </c>
    </row>
    <row r="248" spans="1:14" ht="30" x14ac:dyDescent="0.2">
      <c r="A248" s="2" t="s">
        <v>534</v>
      </c>
      <c r="B248" s="2" t="s">
        <v>535</v>
      </c>
      <c r="C248" s="7">
        <v>5</v>
      </c>
      <c r="D248" s="7">
        <v>0</v>
      </c>
      <c r="E248" s="7">
        <v>5</v>
      </c>
      <c r="F248" s="7">
        <v>24</v>
      </c>
      <c r="G248" s="7">
        <v>8</v>
      </c>
      <c r="H248" s="7">
        <v>15</v>
      </c>
      <c r="I248" s="7">
        <v>75</v>
      </c>
      <c r="J248" s="7">
        <v>29</v>
      </c>
      <c r="K248" s="7">
        <v>44</v>
      </c>
      <c r="L248" s="7">
        <f>(figure_3[[#This Row],[Total decisions in time; major total (excluding PAs)]]+figure_3[[#This Row],[Total decisions in time; major total (PAs only)]])/figure_3[[#This Row],[Total decisions; major total (all)]]*100</f>
        <v>100</v>
      </c>
      <c r="M248" s="7">
        <f>(figure_3[[#This Row],[Total decisions in time; minor total (excluding PAs)]]+figure_3[[#This Row],[Total decisions in time; minor total (PAs only)]])/figure_3[[#This Row],[Total decisions; minor total (all)]]*100</f>
        <v>95.833333333333343</v>
      </c>
      <c r="N248" s="7">
        <f>(figure_3[[#This Row],[Total decisions in time; (other) total (excluding PAs)]]+figure_3[[#This Row],[Total decisions in time; (other) total (PAs only)]])/figure_3[[#This Row],[Total decisions; (other) total (all)]]*100</f>
        <v>97.333333333333343</v>
      </c>
    </row>
    <row r="249" spans="1:14" x14ac:dyDescent="0.2">
      <c r="A249" s="2" t="s">
        <v>536</v>
      </c>
      <c r="B249" s="2" t="s">
        <v>537</v>
      </c>
      <c r="C249" s="7">
        <v>6</v>
      </c>
      <c r="D249" s="7">
        <v>0</v>
      </c>
      <c r="E249" s="7">
        <v>6</v>
      </c>
      <c r="F249" s="7">
        <v>19</v>
      </c>
      <c r="G249" s="7">
        <v>13</v>
      </c>
      <c r="H249" s="7">
        <v>6</v>
      </c>
      <c r="I249" s="7">
        <v>43</v>
      </c>
      <c r="J249" s="7">
        <v>39</v>
      </c>
      <c r="K249" s="7">
        <v>4</v>
      </c>
      <c r="L249" s="7">
        <f>(figure_3[[#This Row],[Total decisions in time; major total (excluding PAs)]]+figure_3[[#This Row],[Total decisions in time; major total (PAs only)]])/figure_3[[#This Row],[Total decisions; major total (all)]]*100</f>
        <v>100</v>
      </c>
      <c r="M249" s="7">
        <f>(figure_3[[#This Row],[Total decisions in time; minor total (excluding PAs)]]+figure_3[[#This Row],[Total decisions in time; minor total (PAs only)]])/figure_3[[#This Row],[Total decisions; minor total (all)]]*100</f>
        <v>100</v>
      </c>
      <c r="N249" s="7">
        <f>(figure_3[[#This Row],[Total decisions in time; (other) total (excluding PAs)]]+figure_3[[#This Row],[Total decisions in time; (other) total (PAs only)]])/figure_3[[#This Row],[Total decisions; (other) total (all)]]*100</f>
        <v>100</v>
      </c>
    </row>
    <row r="250" spans="1:14" x14ac:dyDescent="0.2">
      <c r="A250" s="2" t="s">
        <v>538</v>
      </c>
      <c r="B250" s="2" t="s">
        <v>539</v>
      </c>
      <c r="C250" s="7">
        <v>8</v>
      </c>
      <c r="D250" s="7">
        <v>1</v>
      </c>
      <c r="E250" s="7">
        <v>7</v>
      </c>
      <c r="F250" s="7">
        <v>50</v>
      </c>
      <c r="G250" s="7">
        <v>17</v>
      </c>
      <c r="H250" s="7">
        <v>31</v>
      </c>
      <c r="I250" s="7">
        <v>249</v>
      </c>
      <c r="J250" s="7">
        <v>195</v>
      </c>
      <c r="K250" s="7">
        <v>51</v>
      </c>
      <c r="L250" s="7">
        <f>(figure_3[[#This Row],[Total decisions in time; major total (excluding PAs)]]+figure_3[[#This Row],[Total decisions in time; major total (PAs only)]])/figure_3[[#This Row],[Total decisions; major total (all)]]*100</f>
        <v>100</v>
      </c>
      <c r="M250" s="7">
        <f>(figure_3[[#This Row],[Total decisions in time; minor total (excluding PAs)]]+figure_3[[#This Row],[Total decisions in time; minor total (PAs only)]])/figure_3[[#This Row],[Total decisions; minor total (all)]]*100</f>
        <v>96</v>
      </c>
      <c r="N250" s="7">
        <f>(figure_3[[#This Row],[Total decisions in time; (other) total (excluding PAs)]]+figure_3[[#This Row],[Total decisions in time; (other) total (PAs only)]])/figure_3[[#This Row],[Total decisions; (other) total (all)]]*100</f>
        <v>98.795180722891558</v>
      </c>
    </row>
    <row r="251" spans="1:14" x14ac:dyDescent="0.2">
      <c r="A251" s="2" t="s">
        <v>540</v>
      </c>
      <c r="B251" s="2" t="s">
        <v>541</v>
      </c>
      <c r="C251" s="7">
        <v>10</v>
      </c>
      <c r="D251" s="7">
        <v>1</v>
      </c>
      <c r="E251" s="7">
        <v>8</v>
      </c>
      <c r="F251" s="7">
        <v>23</v>
      </c>
      <c r="G251" s="7">
        <v>8</v>
      </c>
      <c r="H251" s="7">
        <v>13</v>
      </c>
      <c r="I251" s="7">
        <v>105</v>
      </c>
      <c r="J251" s="7">
        <v>69</v>
      </c>
      <c r="K251" s="7">
        <v>34</v>
      </c>
      <c r="L251" s="7">
        <f>(figure_3[[#This Row],[Total decisions in time; major total (excluding PAs)]]+figure_3[[#This Row],[Total decisions in time; major total (PAs only)]])/figure_3[[#This Row],[Total decisions; major total (all)]]*100</f>
        <v>90</v>
      </c>
      <c r="M251" s="7">
        <f>(figure_3[[#This Row],[Total decisions in time; minor total (excluding PAs)]]+figure_3[[#This Row],[Total decisions in time; minor total (PAs only)]])/figure_3[[#This Row],[Total decisions; minor total (all)]]*100</f>
        <v>91.304347826086953</v>
      </c>
      <c r="N251" s="7">
        <f>(figure_3[[#This Row],[Total decisions in time; (other) total (excluding PAs)]]+figure_3[[#This Row],[Total decisions in time; (other) total (PAs only)]])/figure_3[[#This Row],[Total decisions; (other) total (all)]]*100</f>
        <v>98.095238095238088</v>
      </c>
    </row>
    <row r="252" spans="1:14" x14ac:dyDescent="0.2">
      <c r="A252" s="2" t="s">
        <v>542</v>
      </c>
      <c r="B252" s="2" t="s">
        <v>543</v>
      </c>
      <c r="C252" s="7">
        <v>3</v>
      </c>
      <c r="D252" s="7">
        <v>0</v>
      </c>
      <c r="E252" s="7">
        <v>3</v>
      </c>
      <c r="F252" s="7">
        <v>36</v>
      </c>
      <c r="G252" s="7">
        <v>15</v>
      </c>
      <c r="H252" s="7">
        <v>21</v>
      </c>
      <c r="I252" s="7">
        <v>84</v>
      </c>
      <c r="J252" s="7">
        <v>43</v>
      </c>
      <c r="K252" s="7">
        <v>36</v>
      </c>
      <c r="L252" s="7">
        <f>(figure_3[[#This Row],[Total decisions in time; major total (excluding PAs)]]+figure_3[[#This Row],[Total decisions in time; major total (PAs only)]])/figure_3[[#This Row],[Total decisions; major total (all)]]*100</f>
        <v>100</v>
      </c>
      <c r="M252" s="7">
        <f>(figure_3[[#This Row],[Total decisions in time; minor total (excluding PAs)]]+figure_3[[#This Row],[Total decisions in time; minor total (PAs only)]])/figure_3[[#This Row],[Total decisions; minor total (all)]]*100</f>
        <v>100</v>
      </c>
      <c r="N252" s="7">
        <f>(figure_3[[#This Row],[Total decisions in time; (other) total (excluding PAs)]]+figure_3[[#This Row],[Total decisions in time; (other) total (PAs only)]])/figure_3[[#This Row],[Total decisions; (other) total (all)]]*100</f>
        <v>94.047619047619051</v>
      </c>
    </row>
    <row r="253" spans="1:14" x14ac:dyDescent="0.2">
      <c r="A253" s="2" t="s">
        <v>544</v>
      </c>
      <c r="B253" s="2" t="s">
        <v>545</v>
      </c>
      <c r="C253" s="7">
        <v>14</v>
      </c>
      <c r="D253" s="7">
        <v>0</v>
      </c>
      <c r="E253" s="7">
        <v>13</v>
      </c>
      <c r="F253" s="7">
        <v>101</v>
      </c>
      <c r="G253" s="7">
        <v>33</v>
      </c>
      <c r="H253" s="7">
        <v>49</v>
      </c>
      <c r="I253" s="7">
        <v>200</v>
      </c>
      <c r="J253" s="7">
        <v>82</v>
      </c>
      <c r="K253" s="7">
        <v>99</v>
      </c>
      <c r="L253" s="7">
        <f>(figure_3[[#This Row],[Total decisions in time; major total (excluding PAs)]]+figure_3[[#This Row],[Total decisions in time; major total (PAs only)]])/figure_3[[#This Row],[Total decisions; major total (all)]]*100</f>
        <v>92.857142857142861</v>
      </c>
      <c r="M253" s="7">
        <f>(figure_3[[#This Row],[Total decisions in time; minor total (excluding PAs)]]+figure_3[[#This Row],[Total decisions in time; minor total (PAs only)]])/figure_3[[#This Row],[Total decisions; minor total (all)]]*100</f>
        <v>81.188118811881196</v>
      </c>
      <c r="N253" s="7">
        <f>(figure_3[[#This Row],[Total decisions in time; (other) total (excluding PAs)]]+figure_3[[#This Row],[Total decisions in time; (other) total (PAs only)]])/figure_3[[#This Row],[Total decisions; (other) total (all)]]*100</f>
        <v>90.5</v>
      </c>
    </row>
    <row r="254" spans="1:14" x14ac:dyDescent="0.2">
      <c r="A254" s="2" t="s">
        <v>546</v>
      </c>
      <c r="B254" s="2" t="s">
        <v>547</v>
      </c>
      <c r="C254" s="7">
        <v>5</v>
      </c>
      <c r="D254" s="7">
        <v>2</v>
      </c>
      <c r="E254" s="7">
        <v>2</v>
      </c>
      <c r="F254" s="7">
        <v>48</v>
      </c>
      <c r="G254" s="7">
        <v>22</v>
      </c>
      <c r="H254" s="7">
        <v>23</v>
      </c>
      <c r="I254" s="7">
        <v>177</v>
      </c>
      <c r="J254" s="7">
        <v>116</v>
      </c>
      <c r="K254" s="7">
        <v>53</v>
      </c>
      <c r="L254" s="7">
        <f>(figure_3[[#This Row],[Total decisions in time; major total (excluding PAs)]]+figure_3[[#This Row],[Total decisions in time; major total (PAs only)]])/figure_3[[#This Row],[Total decisions; major total (all)]]*100</f>
        <v>80</v>
      </c>
      <c r="M254" s="7">
        <f>(figure_3[[#This Row],[Total decisions in time; minor total (excluding PAs)]]+figure_3[[#This Row],[Total decisions in time; minor total (PAs only)]])/figure_3[[#This Row],[Total decisions; minor total (all)]]*100</f>
        <v>93.75</v>
      </c>
      <c r="N254" s="7">
        <f>(figure_3[[#This Row],[Total decisions in time; (other) total (excluding PAs)]]+figure_3[[#This Row],[Total decisions in time; (other) total (PAs only)]])/figure_3[[#This Row],[Total decisions; (other) total (all)]]*100</f>
        <v>95.480225988700568</v>
      </c>
    </row>
    <row r="255" spans="1:14" x14ac:dyDescent="0.2">
      <c r="A255" s="2" t="s">
        <v>548</v>
      </c>
      <c r="B255" s="2" t="s">
        <v>549</v>
      </c>
      <c r="C255" s="7">
        <v>15</v>
      </c>
      <c r="D255" s="7">
        <v>2</v>
      </c>
      <c r="E255" s="7">
        <v>10</v>
      </c>
      <c r="F255" s="7">
        <v>39</v>
      </c>
      <c r="G255" s="7">
        <v>20</v>
      </c>
      <c r="H255" s="7">
        <v>17</v>
      </c>
      <c r="I255" s="7">
        <v>94</v>
      </c>
      <c r="J255" s="7">
        <v>63</v>
      </c>
      <c r="K255" s="7">
        <v>28</v>
      </c>
      <c r="L255" s="7">
        <f>(figure_3[[#This Row],[Total decisions in time; major total (excluding PAs)]]+figure_3[[#This Row],[Total decisions in time; major total (PAs only)]])/figure_3[[#This Row],[Total decisions; major total (all)]]*100</f>
        <v>80</v>
      </c>
      <c r="M255" s="7">
        <f>(figure_3[[#This Row],[Total decisions in time; minor total (excluding PAs)]]+figure_3[[#This Row],[Total decisions in time; minor total (PAs only)]])/figure_3[[#This Row],[Total decisions; minor total (all)]]*100</f>
        <v>94.871794871794862</v>
      </c>
      <c r="N255" s="7">
        <f>(figure_3[[#This Row],[Total decisions in time; (other) total (excluding PAs)]]+figure_3[[#This Row],[Total decisions in time; (other) total (PAs only)]])/figure_3[[#This Row],[Total decisions; (other) total (all)]]*100</f>
        <v>96.808510638297875</v>
      </c>
    </row>
    <row r="256" spans="1:14" x14ac:dyDescent="0.2">
      <c r="A256" s="2" t="s">
        <v>550</v>
      </c>
      <c r="B256" s="2" t="s">
        <v>551</v>
      </c>
      <c r="C256" s="7">
        <v>3</v>
      </c>
      <c r="D256" s="7">
        <v>1</v>
      </c>
      <c r="E256" s="7">
        <v>2</v>
      </c>
      <c r="F256" s="7">
        <v>30</v>
      </c>
      <c r="G256" s="7">
        <v>14</v>
      </c>
      <c r="H256" s="7">
        <v>13</v>
      </c>
      <c r="I256" s="7">
        <v>127</v>
      </c>
      <c r="J256" s="7">
        <v>85</v>
      </c>
      <c r="K256" s="7">
        <v>26</v>
      </c>
      <c r="L256" s="7">
        <f>(figure_3[[#This Row],[Total decisions in time; major total (excluding PAs)]]+figure_3[[#This Row],[Total decisions in time; major total (PAs only)]])/figure_3[[#This Row],[Total decisions; major total (all)]]*100</f>
        <v>100</v>
      </c>
      <c r="M256" s="7">
        <f>(figure_3[[#This Row],[Total decisions in time; minor total (excluding PAs)]]+figure_3[[#This Row],[Total decisions in time; minor total (PAs only)]])/figure_3[[#This Row],[Total decisions; minor total (all)]]*100</f>
        <v>90</v>
      </c>
      <c r="N256" s="7">
        <f>(figure_3[[#This Row],[Total decisions in time; (other) total (excluding PAs)]]+figure_3[[#This Row],[Total decisions in time; (other) total (PAs only)]])/figure_3[[#This Row],[Total decisions; (other) total (all)]]*100</f>
        <v>87.4015748031496</v>
      </c>
    </row>
    <row r="257" spans="1:14" x14ac:dyDescent="0.2">
      <c r="A257" s="2" t="s">
        <v>552</v>
      </c>
      <c r="B257" s="2" t="s">
        <v>553</v>
      </c>
      <c r="C257" s="7">
        <v>4</v>
      </c>
      <c r="D257" s="7">
        <v>0</v>
      </c>
      <c r="E257" s="7">
        <v>4</v>
      </c>
      <c r="F257" s="7">
        <v>38</v>
      </c>
      <c r="G257" s="7">
        <v>28</v>
      </c>
      <c r="H257" s="7">
        <v>6</v>
      </c>
      <c r="I257" s="7">
        <v>180</v>
      </c>
      <c r="J257" s="7">
        <v>155</v>
      </c>
      <c r="K257" s="7">
        <v>19</v>
      </c>
      <c r="L257" s="7">
        <f>(figure_3[[#This Row],[Total decisions in time; major total (excluding PAs)]]+figure_3[[#This Row],[Total decisions in time; major total (PAs only)]])/figure_3[[#This Row],[Total decisions; major total (all)]]*100</f>
        <v>100</v>
      </c>
      <c r="M257" s="7">
        <f>(figure_3[[#This Row],[Total decisions in time; minor total (excluding PAs)]]+figure_3[[#This Row],[Total decisions in time; minor total (PAs only)]])/figure_3[[#This Row],[Total decisions; minor total (all)]]*100</f>
        <v>89.473684210526315</v>
      </c>
      <c r="N257" s="7">
        <f>(figure_3[[#This Row],[Total decisions in time; (other) total (excluding PAs)]]+figure_3[[#This Row],[Total decisions in time; (other) total (PAs only)]])/figure_3[[#This Row],[Total decisions; (other) total (all)]]*100</f>
        <v>96.666666666666671</v>
      </c>
    </row>
    <row r="258" spans="1:14" x14ac:dyDescent="0.2">
      <c r="A258" s="2" t="s">
        <v>554</v>
      </c>
      <c r="B258" s="2" t="s">
        <v>555</v>
      </c>
      <c r="C258" s="7">
        <v>17</v>
      </c>
      <c r="D258" s="7">
        <v>2</v>
      </c>
      <c r="E258" s="7">
        <v>13</v>
      </c>
      <c r="F258" s="7">
        <v>44</v>
      </c>
      <c r="G258" s="7">
        <v>6</v>
      </c>
      <c r="H258" s="7">
        <v>36</v>
      </c>
      <c r="I258" s="7">
        <v>113</v>
      </c>
      <c r="J258" s="7">
        <v>35</v>
      </c>
      <c r="K258" s="7">
        <v>73</v>
      </c>
      <c r="L258" s="7">
        <f>(figure_3[[#This Row],[Total decisions in time; major total (excluding PAs)]]+figure_3[[#This Row],[Total decisions in time; major total (PAs only)]])/figure_3[[#This Row],[Total decisions; major total (all)]]*100</f>
        <v>88.235294117647058</v>
      </c>
      <c r="M258" s="7">
        <f>(figure_3[[#This Row],[Total decisions in time; minor total (excluding PAs)]]+figure_3[[#This Row],[Total decisions in time; minor total (PAs only)]])/figure_3[[#This Row],[Total decisions; minor total (all)]]*100</f>
        <v>95.454545454545453</v>
      </c>
      <c r="N258" s="7">
        <f>(figure_3[[#This Row],[Total decisions in time; (other) total (excluding PAs)]]+figure_3[[#This Row],[Total decisions in time; (other) total (PAs only)]])/figure_3[[#This Row],[Total decisions; (other) total (all)]]*100</f>
        <v>95.575221238938056</v>
      </c>
    </row>
    <row r="259" spans="1:14" x14ac:dyDescent="0.2">
      <c r="A259" s="2" t="s">
        <v>556</v>
      </c>
      <c r="B259" s="2" t="s">
        <v>557</v>
      </c>
      <c r="C259" s="7">
        <v>5</v>
      </c>
      <c r="D259" s="7">
        <v>1</v>
      </c>
      <c r="E259" s="7">
        <v>2</v>
      </c>
      <c r="F259" s="7">
        <v>41</v>
      </c>
      <c r="G259" s="7">
        <v>21</v>
      </c>
      <c r="H259" s="7">
        <v>12</v>
      </c>
      <c r="I259" s="7">
        <v>135</v>
      </c>
      <c r="J259" s="7">
        <v>109</v>
      </c>
      <c r="K259" s="7">
        <v>3</v>
      </c>
      <c r="L259" s="7">
        <f>(figure_3[[#This Row],[Total decisions in time; major total (excluding PAs)]]+figure_3[[#This Row],[Total decisions in time; major total (PAs only)]])/figure_3[[#This Row],[Total decisions; major total (all)]]*100</f>
        <v>60</v>
      </c>
      <c r="M259" s="7">
        <f>(figure_3[[#This Row],[Total decisions in time; minor total (excluding PAs)]]+figure_3[[#This Row],[Total decisions in time; minor total (PAs only)]])/figure_3[[#This Row],[Total decisions; minor total (all)]]*100</f>
        <v>80.487804878048792</v>
      </c>
      <c r="N259" s="7">
        <f>(figure_3[[#This Row],[Total decisions in time; (other) total (excluding PAs)]]+figure_3[[#This Row],[Total decisions in time; (other) total (PAs only)]])/figure_3[[#This Row],[Total decisions; (other) total (all)]]*100</f>
        <v>82.962962962962962</v>
      </c>
    </row>
    <row r="260" spans="1:14" x14ac:dyDescent="0.2">
      <c r="A260" s="2" t="s">
        <v>558</v>
      </c>
      <c r="B260" s="2" t="s">
        <v>559</v>
      </c>
      <c r="C260" s="7">
        <v>3</v>
      </c>
      <c r="D260" s="7">
        <v>0</v>
      </c>
      <c r="E260" s="7">
        <v>3</v>
      </c>
      <c r="F260" s="7">
        <v>48</v>
      </c>
      <c r="G260" s="7">
        <v>26</v>
      </c>
      <c r="H260" s="7">
        <v>20</v>
      </c>
      <c r="I260" s="7">
        <v>88</v>
      </c>
      <c r="J260" s="7">
        <v>53</v>
      </c>
      <c r="K260" s="7">
        <v>32</v>
      </c>
      <c r="L260" s="7">
        <f>(figure_3[[#This Row],[Total decisions in time; major total (excluding PAs)]]+figure_3[[#This Row],[Total decisions in time; major total (PAs only)]])/figure_3[[#This Row],[Total decisions; major total (all)]]*100</f>
        <v>100</v>
      </c>
      <c r="M260" s="7">
        <f>(figure_3[[#This Row],[Total decisions in time; minor total (excluding PAs)]]+figure_3[[#This Row],[Total decisions in time; minor total (PAs only)]])/figure_3[[#This Row],[Total decisions; minor total (all)]]*100</f>
        <v>95.833333333333343</v>
      </c>
      <c r="N260" s="7">
        <f>(figure_3[[#This Row],[Total decisions in time; (other) total (excluding PAs)]]+figure_3[[#This Row],[Total decisions in time; (other) total (PAs only)]])/figure_3[[#This Row],[Total decisions; (other) total (all)]]*100</f>
        <v>96.590909090909093</v>
      </c>
    </row>
    <row r="261" spans="1:14" x14ac:dyDescent="0.2">
      <c r="A261" s="2" t="s">
        <v>560</v>
      </c>
      <c r="B261" s="2" t="s">
        <v>561</v>
      </c>
      <c r="C261" s="7">
        <v>0</v>
      </c>
      <c r="D261" s="7">
        <v>0</v>
      </c>
      <c r="E261" s="7">
        <v>0</v>
      </c>
      <c r="F261" s="7">
        <v>24</v>
      </c>
      <c r="G261" s="7">
        <v>19</v>
      </c>
      <c r="H261" s="7">
        <v>0</v>
      </c>
      <c r="I261" s="7">
        <v>18</v>
      </c>
      <c r="J261" s="7">
        <v>12</v>
      </c>
      <c r="K261" s="7">
        <v>0</v>
      </c>
      <c r="L261" s="7" t="e">
        <f>(figure_3[[#This Row],[Total decisions in time; major total (excluding PAs)]]+figure_3[[#This Row],[Total decisions in time; major total (PAs only)]])/figure_3[[#This Row],[Total decisions; major total (all)]]*100</f>
        <v>#DIV/0!</v>
      </c>
      <c r="M261" s="7">
        <f>(figure_3[[#This Row],[Total decisions in time; minor total (excluding PAs)]]+figure_3[[#This Row],[Total decisions in time; minor total (PAs only)]])/figure_3[[#This Row],[Total decisions; minor total (all)]]*100</f>
        <v>79.166666666666657</v>
      </c>
      <c r="N261" s="7">
        <f>(figure_3[[#This Row],[Total decisions in time; (other) total (excluding PAs)]]+figure_3[[#This Row],[Total decisions in time; (other) total (PAs only)]])/figure_3[[#This Row],[Total decisions; (other) total (all)]]*100</f>
        <v>66.666666666666657</v>
      </c>
    </row>
    <row r="262" spans="1:14" x14ac:dyDescent="0.2">
      <c r="A262" s="2" t="s">
        <v>562</v>
      </c>
      <c r="B262" s="2" t="s">
        <v>563</v>
      </c>
      <c r="C262" s="7">
        <v>2</v>
      </c>
      <c r="D262" s="7">
        <v>0</v>
      </c>
      <c r="E262" s="7">
        <v>2</v>
      </c>
      <c r="F262" s="7">
        <v>42</v>
      </c>
      <c r="G262" s="7">
        <v>14</v>
      </c>
      <c r="H262" s="7">
        <v>26</v>
      </c>
      <c r="I262" s="7">
        <v>111</v>
      </c>
      <c r="J262" s="7">
        <v>60</v>
      </c>
      <c r="K262" s="7">
        <v>48</v>
      </c>
      <c r="L262" s="7">
        <f>(figure_3[[#This Row],[Total decisions in time; major total (excluding PAs)]]+figure_3[[#This Row],[Total decisions in time; major total (PAs only)]])/figure_3[[#This Row],[Total decisions; major total (all)]]*100</f>
        <v>100</v>
      </c>
      <c r="M262" s="7">
        <f>(figure_3[[#This Row],[Total decisions in time; minor total (excluding PAs)]]+figure_3[[#This Row],[Total decisions in time; minor total (PAs only)]])/figure_3[[#This Row],[Total decisions; minor total (all)]]*100</f>
        <v>95.238095238095227</v>
      </c>
      <c r="N262" s="7">
        <f>(figure_3[[#This Row],[Total decisions in time; (other) total (excluding PAs)]]+figure_3[[#This Row],[Total decisions in time; (other) total (PAs only)]])/figure_3[[#This Row],[Total decisions; (other) total (all)]]*100</f>
        <v>97.297297297297305</v>
      </c>
    </row>
    <row r="263" spans="1:14" x14ac:dyDescent="0.2">
      <c r="A263" s="2" t="s">
        <v>564</v>
      </c>
      <c r="B263" s="2" t="s">
        <v>565</v>
      </c>
      <c r="C263" s="7">
        <v>3</v>
      </c>
      <c r="D263" s="7">
        <v>0</v>
      </c>
      <c r="E263" s="7">
        <v>3</v>
      </c>
      <c r="F263" s="7">
        <v>66</v>
      </c>
      <c r="G263" s="7">
        <v>29</v>
      </c>
      <c r="H263" s="7">
        <v>36</v>
      </c>
      <c r="I263" s="7">
        <v>109</v>
      </c>
      <c r="J263" s="7">
        <v>82</v>
      </c>
      <c r="K263" s="7">
        <v>24</v>
      </c>
      <c r="L263" s="7">
        <f>(figure_3[[#This Row],[Total decisions in time; major total (excluding PAs)]]+figure_3[[#This Row],[Total decisions in time; major total (PAs only)]])/figure_3[[#This Row],[Total decisions; major total (all)]]*100</f>
        <v>100</v>
      </c>
      <c r="M263" s="7">
        <f>(figure_3[[#This Row],[Total decisions in time; minor total (excluding PAs)]]+figure_3[[#This Row],[Total decisions in time; minor total (PAs only)]])/figure_3[[#This Row],[Total decisions; minor total (all)]]*100</f>
        <v>98.484848484848484</v>
      </c>
      <c r="N263" s="7">
        <f>(figure_3[[#This Row],[Total decisions in time; (other) total (excluding PAs)]]+figure_3[[#This Row],[Total decisions in time; (other) total (PAs only)]])/figure_3[[#This Row],[Total decisions; (other) total (all)]]*100</f>
        <v>97.247706422018354</v>
      </c>
    </row>
    <row r="264" spans="1:14" x14ac:dyDescent="0.2">
      <c r="A264" s="2" t="s">
        <v>566</v>
      </c>
      <c r="B264" s="2" t="s">
        <v>567</v>
      </c>
      <c r="C264" s="7">
        <v>15</v>
      </c>
      <c r="D264" s="7">
        <v>6</v>
      </c>
      <c r="E264" s="7">
        <v>9</v>
      </c>
      <c r="F264" s="7">
        <v>41</v>
      </c>
      <c r="G264" s="7">
        <v>37</v>
      </c>
      <c r="H264" s="7">
        <v>4</v>
      </c>
      <c r="I264" s="7">
        <v>90</v>
      </c>
      <c r="J264" s="7">
        <v>89</v>
      </c>
      <c r="K264" s="7">
        <v>1</v>
      </c>
      <c r="L264" s="7">
        <f>(figure_3[[#This Row],[Total decisions in time; major total (excluding PAs)]]+figure_3[[#This Row],[Total decisions in time; major total (PAs only)]])/figure_3[[#This Row],[Total decisions; major total (all)]]*100</f>
        <v>100</v>
      </c>
      <c r="M264" s="7">
        <f>(figure_3[[#This Row],[Total decisions in time; minor total (excluding PAs)]]+figure_3[[#This Row],[Total decisions in time; minor total (PAs only)]])/figure_3[[#This Row],[Total decisions; minor total (all)]]*100</f>
        <v>100</v>
      </c>
      <c r="N264" s="7">
        <f>(figure_3[[#This Row],[Total decisions in time; (other) total (excluding PAs)]]+figure_3[[#This Row],[Total decisions in time; (other) total (PAs only)]])/figure_3[[#This Row],[Total decisions; (other) total (all)]]*100</f>
        <v>100</v>
      </c>
    </row>
    <row r="265" spans="1:14" x14ac:dyDescent="0.2">
      <c r="A265" s="2" t="s">
        <v>568</v>
      </c>
      <c r="B265" s="2" t="s">
        <v>569</v>
      </c>
      <c r="C265" s="7">
        <v>6</v>
      </c>
      <c r="D265" s="7">
        <v>4</v>
      </c>
      <c r="E265" s="7">
        <v>2</v>
      </c>
      <c r="F265" s="7">
        <v>56</v>
      </c>
      <c r="G265" s="7">
        <v>30</v>
      </c>
      <c r="H265" s="7">
        <v>20</v>
      </c>
      <c r="I265" s="7">
        <v>132</v>
      </c>
      <c r="J265" s="7">
        <v>111</v>
      </c>
      <c r="K265" s="7">
        <v>15</v>
      </c>
      <c r="L265" s="7">
        <f>(figure_3[[#This Row],[Total decisions in time; major total (excluding PAs)]]+figure_3[[#This Row],[Total decisions in time; major total (PAs only)]])/figure_3[[#This Row],[Total decisions; major total (all)]]*100</f>
        <v>100</v>
      </c>
      <c r="M265" s="7">
        <f>(figure_3[[#This Row],[Total decisions in time; minor total (excluding PAs)]]+figure_3[[#This Row],[Total decisions in time; minor total (PAs only)]])/figure_3[[#This Row],[Total decisions; minor total (all)]]*100</f>
        <v>89.285714285714292</v>
      </c>
      <c r="N265" s="7">
        <f>(figure_3[[#This Row],[Total decisions in time; (other) total (excluding PAs)]]+figure_3[[#This Row],[Total decisions in time; (other) total (PAs only)]])/figure_3[[#This Row],[Total decisions; (other) total (all)]]*100</f>
        <v>95.454545454545453</v>
      </c>
    </row>
    <row r="266" spans="1:14" x14ac:dyDescent="0.2">
      <c r="A266" s="2" t="s">
        <v>570</v>
      </c>
      <c r="B266" s="2" t="s">
        <v>571</v>
      </c>
      <c r="C266" s="7">
        <v>9</v>
      </c>
      <c r="D266" s="7">
        <v>2</v>
      </c>
      <c r="E266" s="7">
        <v>7</v>
      </c>
      <c r="F266" s="7">
        <v>64</v>
      </c>
      <c r="G266" s="7">
        <v>32</v>
      </c>
      <c r="H266" s="7">
        <v>26</v>
      </c>
      <c r="I266" s="7">
        <v>143</v>
      </c>
      <c r="J266" s="7">
        <v>105</v>
      </c>
      <c r="K266" s="7">
        <v>32</v>
      </c>
      <c r="L266" s="7">
        <f>(figure_3[[#This Row],[Total decisions in time; major total (excluding PAs)]]+figure_3[[#This Row],[Total decisions in time; major total (PAs only)]])/figure_3[[#This Row],[Total decisions; major total (all)]]*100</f>
        <v>100</v>
      </c>
      <c r="M266" s="7">
        <f>(figure_3[[#This Row],[Total decisions in time; minor total (excluding PAs)]]+figure_3[[#This Row],[Total decisions in time; minor total (PAs only)]])/figure_3[[#This Row],[Total decisions; minor total (all)]]*100</f>
        <v>90.625</v>
      </c>
      <c r="N266" s="7">
        <f>(figure_3[[#This Row],[Total decisions in time; (other) total (excluding PAs)]]+figure_3[[#This Row],[Total decisions in time; (other) total (PAs only)]])/figure_3[[#This Row],[Total decisions; (other) total (all)]]*100</f>
        <v>95.8041958041958</v>
      </c>
    </row>
    <row r="267" spans="1:14" x14ac:dyDescent="0.2">
      <c r="A267" s="2" t="s">
        <v>572</v>
      </c>
      <c r="B267" s="2" t="s">
        <v>573</v>
      </c>
      <c r="C267" s="7">
        <v>13</v>
      </c>
      <c r="D267" s="7">
        <v>1</v>
      </c>
      <c r="E267" s="7">
        <v>11</v>
      </c>
      <c r="F267" s="7">
        <v>63</v>
      </c>
      <c r="G267" s="7">
        <v>5</v>
      </c>
      <c r="H267" s="7">
        <v>44</v>
      </c>
      <c r="I267" s="7">
        <v>146</v>
      </c>
      <c r="J267" s="7">
        <v>61</v>
      </c>
      <c r="K267" s="7">
        <v>63</v>
      </c>
      <c r="L267" s="7">
        <f>(figure_3[[#This Row],[Total decisions in time; major total (excluding PAs)]]+figure_3[[#This Row],[Total decisions in time; major total (PAs only)]])/figure_3[[#This Row],[Total decisions; major total (all)]]*100</f>
        <v>92.307692307692307</v>
      </c>
      <c r="M267" s="7">
        <f>(figure_3[[#This Row],[Total decisions in time; minor total (excluding PAs)]]+figure_3[[#This Row],[Total decisions in time; minor total (PAs only)]])/figure_3[[#This Row],[Total decisions; minor total (all)]]*100</f>
        <v>77.777777777777786</v>
      </c>
      <c r="N267" s="7">
        <f>(figure_3[[#This Row],[Total decisions in time; (other) total (excluding PAs)]]+figure_3[[#This Row],[Total decisions in time; (other) total (PAs only)]])/figure_3[[#This Row],[Total decisions; (other) total (all)]]*100</f>
        <v>84.93150684931507</v>
      </c>
    </row>
    <row r="268" spans="1:14" x14ac:dyDescent="0.2">
      <c r="A268" s="2" t="s">
        <v>574</v>
      </c>
      <c r="B268" s="2" t="s">
        <v>575</v>
      </c>
      <c r="C268" s="7">
        <v>3</v>
      </c>
      <c r="D268" s="7">
        <v>0</v>
      </c>
      <c r="E268" s="7">
        <v>2</v>
      </c>
      <c r="F268" s="7">
        <v>69</v>
      </c>
      <c r="G268" s="7">
        <v>20</v>
      </c>
      <c r="H268" s="7">
        <v>25</v>
      </c>
      <c r="I268" s="7">
        <v>109</v>
      </c>
      <c r="J268" s="7">
        <v>59</v>
      </c>
      <c r="K268" s="7">
        <v>29</v>
      </c>
      <c r="L268" s="7">
        <f>(figure_3[[#This Row],[Total decisions in time; major total (excluding PAs)]]+figure_3[[#This Row],[Total decisions in time; major total (PAs only)]])/figure_3[[#This Row],[Total decisions; major total (all)]]*100</f>
        <v>66.666666666666657</v>
      </c>
      <c r="M268" s="7">
        <f>(figure_3[[#This Row],[Total decisions in time; minor total (excluding PAs)]]+figure_3[[#This Row],[Total decisions in time; minor total (PAs only)]])/figure_3[[#This Row],[Total decisions; minor total (all)]]*100</f>
        <v>65.217391304347828</v>
      </c>
      <c r="N268" s="7">
        <f>(figure_3[[#This Row],[Total decisions in time; (other) total (excluding PAs)]]+figure_3[[#This Row],[Total decisions in time; (other) total (PAs only)]])/figure_3[[#This Row],[Total decisions; (other) total (all)]]*100</f>
        <v>80.733944954128447</v>
      </c>
    </row>
    <row r="269" spans="1:14" ht="30" x14ac:dyDescent="0.2">
      <c r="A269" s="2" t="s">
        <v>576</v>
      </c>
      <c r="B269" s="2" t="s">
        <v>577</v>
      </c>
      <c r="C269" s="7">
        <v>0</v>
      </c>
      <c r="D269" s="7">
        <v>0</v>
      </c>
      <c r="E269" s="7">
        <v>0</v>
      </c>
      <c r="F269" s="7">
        <v>12</v>
      </c>
      <c r="G269" s="7">
        <v>7</v>
      </c>
      <c r="H269" s="7">
        <v>4</v>
      </c>
      <c r="I269" s="7">
        <v>17</v>
      </c>
      <c r="J269" s="7">
        <v>12</v>
      </c>
      <c r="K269" s="7">
        <v>5</v>
      </c>
      <c r="L269" s="7" t="e">
        <f>(figure_3[[#This Row],[Total decisions in time; major total (excluding PAs)]]+figure_3[[#This Row],[Total decisions in time; major total (PAs only)]])/figure_3[[#This Row],[Total decisions; major total (all)]]*100</f>
        <v>#DIV/0!</v>
      </c>
      <c r="M269" s="7">
        <f>(figure_3[[#This Row],[Total decisions in time; minor total (excluding PAs)]]+figure_3[[#This Row],[Total decisions in time; minor total (PAs only)]])/figure_3[[#This Row],[Total decisions; minor total (all)]]*100</f>
        <v>91.666666666666657</v>
      </c>
      <c r="N269" s="7">
        <f>(figure_3[[#This Row],[Total decisions in time; (other) total (excluding PAs)]]+figure_3[[#This Row],[Total decisions in time; (other) total (PAs only)]])/figure_3[[#This Row],[Total decisions; (other) total (all)]]*100</f>
        <v>100</v>
      </c>
    </row>
    <row r="270" spans="1:14" x14ac:dyDescent="0.2">
      <c r="A270" s="2" t="s">
        <v>578</v>
      </c>
      <c r="B270" s="2" t="s">
        <v>579</v>
      </c>
      <c r="C270" s="7">
        <v>2</v>
      </c>
      <c r="D270" s="7">
        <v>0</v>
      </c>
      <c r="E270" s="7">
        <v>2</v>
      </c>
      <c r="F270" s="7">
        <v>33</v>
      </c>
      <c r="G270" s="7">
        <v>23</v>
      </c>
      <c r="H270" s="7">
        <v>10</v>
      </c>
      <c r="I270" s="7">
        <v>180</v>
      </c>
      <c r="J270" s="7">
        <v>130</v>
      </c>
      <c r="K270" s="7">
        <v>47</v>
      </c>
      <c r="L270" s="7">
        <f>(figure_3[[#This Row],[Total decisions in time; major total (excluding PAs)]]+figure_3[[#This Row],[Total decisions in time; major total (PAs only)]])/figure_3[[#This Row],[Total decisions; major total (all)]]*100</f>
        <v>100</v>
      </c>
      <c r="M270" s="7">
        <f>(figure_3[[#This Row],[Total decisions in time; minor total (excluding PAs)]]+figure_3[[#This Row],[Total decisions in time; minor total (PAs only)]])/figure_3[[#This Row],[Total decisions; minor total (all)]]*100</f>
        <v>100</v>
      </c>
      <c r="N270" s="7">
        <f>(figure_3[[#This Row],[Total decisions in time; (other) total (excluding PAs)]]+figure_3[[#This Row],[Total decisions in time; (other) total (PAs only)]])/figure_3[[#This Row],[Total decisions; (other) total (all)]]*100</f>
        <v>98.333333333333329</v>
      </c>
    </row>
    <row r="271" spans="1:14" x14ac:dyDescent="0.2">
      <c r="A271" s="2" t="s">
        <v>580</v>
      </c>
      <c r="B271" s="2" t="s">
        <v>581</v>
      </c>
      <c r="C271" s="7">
        <v>7</v>
      </c>
      <c r="D271" s="7">
        <v>0</v>
      </c>
      <c r="E271" s="7">
        <v>6</v>
      </c>
      <c r="F271" s="7">
        <v>64</v>
      </c>
      <c r="G271" s="7">
        <v>25</v>
      </c>
      <c r="H271" s="7">
        <v>33</v>
      </c>
      <c r="I271" s="7">
        <v>111</v>
      </c>
      <c r="J271" s="7">
        <v>83</v>
      </c>
      <c r="K271" s="7">
        <v>27</v>
      </c>
      <c r="L271" s="7">
        <f>(figure_3[[#This Row],[Total decisions in time; major total (excluding PAs)]]+figure_3[[#This Row],[Total decisions in time; major total (PAs only)]])/figure_3[[#This Row],[Total decisions; major total (all)]]*100</f>
        <v>85.714285714285708</v>
      </c>
      <c r="M271" s="7">
        <f>(figure_3[[#This Row],[Total decisions in time; minor total (excluding PAs)]]+figure_3[[#This Row],[Total decisions in time; minor total (PAs only)]])/figure_3[[#This Row],[Total decisions; minor total (all)]]*100</f>
        <v>90.625</v>
      </c>
      <c r="N271" s="7">
        <f>(figure_3[[#This Row],[Total decisions in time; (other) total (excluding PAs)]]+figure_3[[#This Row],[Total decisions in time; (other) total (PAs only)]])/figure_3[[#This Row],[Total decisions; (other) total (all)]]*100</f>
        <v>99.099099099099092</v>
      </c>
    </row>
    <row r="272" spans="1:14" ht="30" x14ac:dyDescent="0.2">
      <c r="A272" s="2" t="s">
        <v>582</v>
      </c>
      <c r="B272" s="2" t="s">
        <v>583</v>
      </c>
      <c r="C272" s="7">
        <v>9</v>
      </c>
      <c r="D272" s="7">
        <v>2</v>
      </c>
      <c r="E272" s="7">
        <v>7</v>
      </c>
      <c r="F272" s="7">
        <v>31</v>
      </c>
      <c r="G272" s="7">
        <v>4</v>
      </c>
      <c r="H272" s="7">
        <v>18</v>
      </c>
      <c r="I272" s="7">
        <v>135</v>
      </c>
      <c r="J272" s="7">
        <v>61</v>
      </c>
      <c r="K272" s="7">
        <v>50</v>
      </c>
      <c r="L272" s="7">
        <f>(figure_3[[#This Row],[Total decisions in time; major total (excluding PAs)]]+figure_3[[#This Row],[Total decisions in time; major total (PAs only)]])/figure_3[[#This Row],[Total decisions; major total (all)]]*100</f>
        <v>100</v>
      </c>
      <c r="M272" s="7">
        <f>(figure_3[[#This Row],[Total decisions in time; minor total (excluding PAs)]]+figure_3[[#This Row],[Total decisions in time; minor total (PAs only)]])/figure_3[[#This Row],[Total decisions; minor total (all)]]*100</f>
        <v>70.967741935483872</v>
      </c>
      <c r="N272" s="7">
        <f>(figure_3[[#This Row],[Total decisions in time; (other) total (excluding PAs)]]+figure_3[[#This Row],[Total decisions in time; (other) total (PAs only)]])/figure_3[[#This Row],[Total decisions; (other) total (all)]]*100</f>
        <v>82.222222222222214</v>
      </c>
    </row>
    <row r="273" spans="1:14" x14ac:dyDescent="0.2">
      <c r="A273" s="2" t="s">
        <v>584</v>
      </c>
      <c r="B273" s="2" t="s">
        <v>585</v>
      </c>
      <c r="C273" s="7">
        <v>3</v>
      </c>
      <c r="D273" s="7">
        <v>0</v>
      </c>
      <c r="E273" s="7">
        <v>1</v>
      </c>
      <c r="F273" s="7">
        <v>32</v>
      </c>
      <c r="G273" s="7">
        <v>8</v>
      </c>
      <c r="H273" s="7">
        <v>15</v>
      </c>
      <c r="I273" s="7">
        <v>92</v>
      </c>
      <c r="J273" s="7">
        <v>23</v>
      </c>
      <c r="K273" s="7">
        <v>41</v>
      </c>
      <c r="L273" s="7">
        <f>(figure_3[[#This Row],[Total decisions in time; major total (excluding PAs)]]+figure_3[[#This Row],[Total decisions in time; major total (PAs only)]])/figure_3[[#This Row],[Total decisions; major total (all)]]*100</f>
        <v>33.333333333333329</v>
      </c>
      <c r="M273" s="7">
        <f>(figure_3[[#This Row],[Total decisions in time; minor total (excluding PAs)]]+figure_3[[#This Row],[Total decisions in time; minor total (PAs only)]])/figure_3[[#This Row],[Total decisions; minor total (all)]]*100</f>
        <v>71.875</v>
      </c>
      <c r="N273" s="7">
        <f>(figure_3[[#This Row],[Total decisions in time; (other) total (excluding PAs)]]+figure_3[[#This Row],[Total decisions in time; (other) total (PAs only)]])/figure_3[[#This Row],[Total decisions; (other) total (all)]]*100</f>
        <v>69.565217391304344</v>
      </c>
    </row>
    <row r="274" spans="1:14" x14ac:dyDescent="0.2">
      <c r="A274" s="2" t="s">
        <v>586</v>
      </c>
      <c r="B274" s="2" t="s">
        <v>587</v>
      </c>
      <c r="C274" s="7">
        <v>7</v>
      </c>
      <c r="D274" s="7">
        <v>3</v>
      </c>
      <c r="E274" s="7">
        <v>4</v>
      </c>
      <c r="F274" s="7">
        <v>74</v>
      </c>
      <c r="G274" s="7">
        <v>38</v>
      </c>
      <c r="H274" s="7">
        <v>35</v>
      </c>
      <c r="I274" s="7">
        <v>50</v>
      </c>
      <c r="J274" s="7">
        <v>35</v>
      </c>
      <c r="K274" s="7">
        <v>12</v>
      </c>
      <c r="L274" s="7">
        <f>(figure_3[[#This Row],[Total decisions in time; major total (excluding PAs)]]+figure_3[[#This Row],[Total decisions in time; major total (PAs only)]])/figure_3[[#This Row],[Total decisions; major total (all)]]*100</f>
        <v>100</v>
      </c>
      <c r="M274" s="7">
        <f>(figure_3[[#This Row],[Total decisions in time; minor total (excluding PAs)]]+figure_3[[#This Row],[Total decisions in time; minor total (PAs only)]])/figure_3[[#This Row],[Total decisions; minor total (all)]]*100</f>
        <v>98.648648648648646</v>
      </c>
      <c r="N274" s="7">
        <f>(figure_3[[#This Row],[Total decisions in time; (other) total (excluding PAs)]]+figure_3[[#This Row],[Total decisions in time; (other) total (PAs only)]])/figure_3[[#This Row],[Total decisions; (other) total (all)]]*100</f>
        <v>94</v>
      </c>
    </row>
    <row r="275" spans="1:14" x14ac:dyDescent="0.2">
      <c r="A275" s="2" t="s">
        <v>588</v>
      </c>
      <c r="B275" s="2" t="s">
        <v>589</v>
      </c>
      <c r="C275" s="7">
        <v>9</v>
      </c>
      <c r="D275" s="7">
        <v>0</v>
      </c>
      <c r="E275" s="7">
        <v>9</v>
      </c>
      <c r="F275" s="7">
        <v>107</v>
      </c>
      <c r="G275" s="7">
        <v>63</v>
      </c>
      <c r="H275" s="7">
        <v>36</v>
      </c>
      <c r="I275" s="7">
        <v>121</v>
      </c>
      <c r="J275" s="7">
        <v>78</v>
      </c>
      <c r="K275" s="7">
        <v>32</v>
      </c>
      <c r="L275" s="7">
        <f>(figure_3[[#This Row],[Total decisions in time; major total (excluding PAs)]]+figure_3[[#This Row],[Total decisions in time; major total (PAs only)]])/figure_3[[#This Row],[Total decisions; major total (all)]]*100</f>
        <v>100</v>
      </c>
      <c r="M275" s="7">
        <f>(figure_3[[#This Row],[Total decisions in time; minor total (excluding PAs)]]+figure_3[[#This Row],[Total decisions in time; minor total (PAs only)]])/figure_3[[#This Row],[Total decisions; minor total (all)]]*100</f>
        <v>92.523364485981304</v>
      </c>
      <c r="N275" s="7">
        <f>(figure_3[[#This Row],[Total decisions in time; (other) total (excluding PAs)]]+figure_3[[#This Row],[Total decisions in time; (other) total (PAs only)]])/figure_3[[#This Row],[Total decisions; (other) total (all)]]*100</f>
        <v>90.909090909090907</v>
      </c>
    </row>
    <row r="276" spans="1:14" x14ac:dyDescent="0.2">
      <c r="A276" s="2" t="s">
        <v>590</v>
      </c>
      <c r="B276" s="2" t="s">
        <v>591</v>
      </c>
      <c r="C276" s="7">
        <v>7</v>
      </c>
      <c r="D276" s="7">
        <v>2</v>
      </c>
      <c r="E276" s="7">
        <v>4</v>
      </c>
      <c r="F276" s="7">
        <v>69</v>
      </c>
      <c r="G276" s="7">
        <v>31</v>
      </c>
      <c r="H276" s="7">
        <v>29</v>
      </c>
      <c r="I276" s="7">
        <v>269</v>
      </c>
      <c r="J276" s="7">
        <v>207</v>
      </c>
      <c r="K276" s="7">
        <v>46</v>
      </c>
      <c r="L276" s="7">
        <f>(figure_3[[#This Row],[Total decisions in time; major total (excluding PAs)]]+figure_3[[#This Row],[Total decisions in time; major total (PAs only)]])/figure_3[[#This Row],[Total decisions; major total (all)]]*100</f>
        <v>85.714285714285708</v>
      </c>
      <c r="M276" s="7">
        <f>(figure_3[[#This Row],[Total decisions in time; minor total (excluding PAs)]]+figure_3[[#This Row],[Total decisions in time; minor total (PAs only)]])/figure_3[[#This Row],[Total decisions; minor total (all)]]*100</f>
        <v>86.956521739130437</v>
      </c>
      <c r="N276" s="7">
        <f>(figure_3[[#This Row],[Total decisions in time; (other) total (excluding PAs)]]+figure_3[[#This Row],[Total decisions in time; (other) total (PAs only)]])/figure_3[[#This Row],[Total decisions; (other) total (all)]]*100</f>
        <v>94.05204460966543</v>
      </c>
    </row>
    <row r="277" spans="1:14" x14ac:dyDescent="0.2">
      <c r="A277" s="2" t="s">
        <v>592</v>
      </c>
      <c r="B277" s="2" t="s">
        <v>593</v>
      </c>
      <c r="C277" s="7">
        <v>12</v>
      </c>
      <c r="D277" s="7">
        <v>3</v>
      </c>
      <c r="E277" s="7">
        <v>8</v>
      </c>
      <c r="F277" s="7">
        <v>74</v>
      </c>
      <c r="G277" s="7">
        <v>42</v>
      </c>
      <c r="H277" s="7">
        <v>22</v>
      </c>
      <c r="I277" s="7">
        <v>219</v>
      </c>
      <c r="J277" s="7">
        <v>170</v>
      </c>
      <c r="K277" s="7">
        <v>36</v>
      </c>
      <c r="L277" s="7">
        <f>(figure_3[[#This Row],[Total decisions in time; major total (excluding PAs)]]+figure_3[[#This Row],[Total decisions in time; major total (PAs only)]])/figure_3[[#This Row],[Total decisions; major total (all)]]*100</f>
        <v>91.666666666666657</v>
      </c>
      <c r="M277" s="7">
        <f>(figure_3[[#This Row],[Total decisions in time; minor total (excluding PAs)]]+figure_3[[#This Row],[Total decisions in time; minor total (PAs only)]])/figure_3[[#This Row],[Total decisions; minor total (all)]]*100</f>
        <v>86.486486486486484</v>
      </c>
      <c r="N277" s="7">
        <f>(figure_3[[#This Row],[Total decisions in time; (other) total (excluding PAs)]]+figure_3[[#This Row],[Total decisions in time; (other) total (PAs only)]])/figure_3[[#This Row],[Total decisions; (other) total (all)]]*100</f>
        <v>94.063926940639263</v>
      </c>
    </row>
    <row r="278" spans="1:14" x14ac:dyDescent="0.2">
      <c r="A278" s="2" t="s">
        <v>594</v>
      </c>
      <c r="B278" s="2" t="s">
        <v>595</v>
      </c>
      <c r="C278" s="7">
        <v>4</v>
      </c>
      <c r="D278" s="7">
        <v>0</v>
      </c>
      <c r="E278" s="7">
        <v>4</v>
      </c>
      <c r="F278" s="7">
        <v>92</v>
      </c>
      <c r="G278" s="7">
        <v>38</v>
      </c>
      <c r="H278" s="7">
        <v>35</v>
      </c>
      <c r="I278" s="7">
        <v>201</v>
      </c>
      <c r="J278" s="7">
        <v>141</v>
      </c>
      <c r="K278" s="7">
        <v>38</v>
      </c>
      <c r="L278" s="7">
        <f>(figure_3[[#This Row],[Total decisions in time; major total (excluding PAs)]]+figure_3[[#This Row],[Total decisions in time; major total (PAs only)]])/figure_3[[#This Row],[Total decisions; major total (all)]]*100</f>
        <v>100</v>
      </c>
      <c r="M278" s="7">
        <f>(figure_3[[#This Row],[Total decisions in time; minor total (excluding PAs)]]+figure_3[[#This Row],[Total decisions in time; minor total (PAs only)]])/figure_3[[#This Row],[Total decisions; minor total (all)]]*100</f>
        <v>79.347826086956516</v>
      </c>
      <c r="N278" s="7">
        <f>(figure_3[[#This Row],[Total decisions in time; (other) total (excluding PAs)]]+figure_3[[#This Row],[Total decisions in time; (other) total (PAs only)]])/figure_3[[#This Row],[Total decisions; (other) total (all)]]*100</f>
        <v>89.054726368159209</v>
      </c>
    </row>
    <row r="279" spans="1:14" x14ac:dyDescent="0.2">
      <c r="A279" s="2" t="s">
        <v>596</v>
      </c>
      <c r="B279" s="2" t="s">
        <v>597</v>
      </c>
      <c r="C279" s="7">
        <v>10</v>
      </c>
      <c r="D279" s="7">
        <v>1</v>
      </c>
      <c r="E279" s="7">
        <v>9</v>
      </c>
      <c r="F279" s="7">
        <v>35</v>
      </c>
      <c r="G279" s="7">
        <v>12</v>
      </c>
      <c r="H279" s="7">
        <v>20</v>
      </c>
      <c r="I279" s="7">
        <v>185</v>
      </c>
      <c r="J279" s="7">
        <v>118</v>
      </c>
      <c r="K279" s="7">
        <v>63</v>
      </c>
      <c r="L279" s="7">
        <f>(figure_3[[#This Row],[Total decisions in time; major total (excluding PAs)]]+figure_3[[#This Row],[Total decisions in time; major total (PAs only)]])/figure_3[[#This Row],[Total decisions; major total (all)]]*100</f>
        <v>100</v>
      </c>
      <c r="M279" s="7">
        <f>(figure_3[[#This Row],[Total decisions in time; minor total (excluding PAs)]]+figure_3[[#This Row],[Total decisions in time; minor total (PAs only)]])/figure_3[[#This Row],[Total decisions; minor total (all)]]*100</f>
        <v>91.428571428571431</v>
      </c>
      <c r="N279" s="7">
        <f>(figure_3[[#This Row],[Total decisions in time; (other) total (excluding PAs)]]+figure_3[[#This Row],[Total decisions in time; (other) total (PAs only)]])/figure_3[[#This Row],[Total decisions; (other) total (all)]]*100</f>
        <v>97.837837837837839</v>
      </c>
    </row>
    <row r="280" spans="1:14" x14ac:dyDescent="0.2">
      <c r="A280" s="2" t="s">
        <v>598</v>
      </c>
      <c r="B280" s="2" t="s">
        <v>599</v>
      </c>
      <c r="C280" s="7">
        <v>17</v>
      </c>
      <c r="D280" s="7">
        <v>1</v>
      </c>
      <c r="E280" s="7">
        <v>15</v>
      </c>
      <c r="F280" s="7">
        <v>80</v>
      </c>
      <c r="G280" s="7">
        <v>18</v>
      </c>
      <c r="H280" s="7">
        <v>56</v>
      </c>
      <c r="I280" s="7">
        <v>162</v>
      </c>
      <c r="J280" s="7">
        <v>74</v>
      </c>
      <c r="K280" s="7">
        <v>80</v>
      </c>
      <c r="L280" s="7">
        <f>(figure_3[[#This Row],[Total decisions in time; major total (excluding PAs)]]+figure_3[[#This Row],[Total decisions in time; major total (PAs only)]])/figure_3[[#This Row],[Total decisions; major total (all)]]*100</f>
        <v>94.117647058823522</v>
      </c>
      <c r="M280" s="7">
        <f>(figure_3[[#This Row],[Total decisions in time; minor total (excluding PAs)]]+figure_3[[#This Row],[Total decisions in time; minor total (PAs only)]])/figure_3[[#This Row],[Total decisions; minor total (all)]]*100</f>
        <v>92.5</v>
      </c>
      <c r="N280" s="7">
        <f>(figure_3[[#This Row],[Total decisions in time; (other) total (excluding PAs)]]+figure_3[[#This Row],[Total decisions in time; (other) total (PAs only)]])/figure_3[[#This Row],[Total decisions; (other) total (all)]]*100</f>
        <v>95.061728395061735</v>
      </c>
    </row>
    <row r="281" spans="1:14" x14ac:dyDescent="0.2">
      <c r="A281" s="2" t="s">
        <v>600</v>
      </c>
      <c r="B281" s="2" t="s">
        <v>601</v>
      </c>
      <c r="C281" s="7">
        <v>12</v>
      </c>
      <c r="D281" s="7">
        <v>3</v>
      </c>
      <c r="E281" s="7">
        <v>8</v>
      </c>
      <c r="F281" s="7">
        <v>59</v>
      </c>
      <c r="G281" s="7">
        <v>15</v>
      </c>
      <c r="H281" s="7">
        <v>39</v>
      </c>
      <c r="I281" s="7">
        <v>125</v>
      </c>
      <c r="J281" s="7">
        <v>63</v>
      </c>
      <c r="K281" s="7">
        <v>57</v>
      </c>
      <c r="L281" s="7">
        <f>(figure_3[[#This Row],[Total decisions in time; major total (excluding PAs)]]+figure_3[[#This Row],[Total decisions in time; major total (PAs only)]])/figure_3[[#This Row],[Total decisions; major total (all)]]*100</f>
        <v>91.666666666666657</v>
      </c>
      <c r="M281" s="7">
        <f>(figure_3[[#This Row],[Total decisions in time; minor total (excluding PAs)]]+figure_3[[#This Row],[Total decisions in time; minor total (PAs only)]])/figure_3[[#This Row],[Total decisions; minor total (all)]]*100</f>
        <v>91.525423728813564</v>
      </c>
      <c r="N281" s="7">
        <f>(figure_3[[#This Row],[Total decisions in time; (other) total (excluding PAs)]]+figure_3[[#This Row],[Total decisions in time; (other) total (PAs only)]])/figure_3[[#This Row],[Total decisions; (other) total (all)]]*100</f>
        <v>96</v>
      </c>
    </row>
    <row r="282" spans="1:14" x14ac:dyDescent="0.2">
      <c r="A282" s="2" t="s">
        <v>602</v>
      </c>
      <c r="B282" s="2" t="s">
        <v>603</v>
      </c>
      <c r="C282" s="7">
        <v>1</v>
      </c>
      <c r="D282" s="7">
        <v>0</v>
      </c>
      <c r="E282" s="7">
        <v>1</v>
      </c>
      <c r="F282" s="7">
        <v>99</v>
      </c>
      <c r="G282" s="7">
        <v>52</v>
      </c>
      <c r="H282" s="7">
        <v>22</v>
      </c>
      <c r="I282" s="7">
        <v>185</v>
      </c>
      <c r="J282" s="7">
        <v>133</v>
      </c>
      <c r="K282" s="7">
        <v>20</v>
      </c>
      <c r="L282" s="7">
        <f>(figure_3[[#This Row],[Total decisions in time; major total (excluding PAs)]]+figure_3[[#This Row],[Total decisions in time; major total (PAs only)]])/figure_3[[#This Row],[Total decisions; major total (all)]]*100</f>
        <v>100</v>
      </c>
      <c r="M282" s="7">
        <f>(figure_3[[#This Row],[Total decisions in time; minor total (excluding PAs)]]+figure_3[[#This Row],[Total decisions in time; minor total (PAs only)]])/figure_3[[#This Row],[Total decisions; minor total (all)]]*100</f>
        <v>74.747474747474755</v>
      </c>
      <c r="N282" s="7">
        <f>(figure_3[[#This Row],[Total decisions in time; (other) total (excluding PAs)]]+figure_3[[#This Row],[Total decisions in time; (other) total (PAs only)]])/figure_3[[#This Row],[Total decisions; (other) total (all)]]*100</f>
        <v>82.702702702702709</v>
      </c>
    </row>
    <row r="283" spans="1:14" x14ac:dyDescent="0.2">
      <c r="A283" s="2" t="s">
        <v>604</v>
      </c>
      <c r="B283" s="2" t="s">
        <v>605</v>
      </c>
      <c r="C283" s="7">
        <v>6</v>
      </c>
      <c r="D283" s="7">
        <v>2</v>
      </c>
      <c r="E283" s="7">
        <v>4</v>
      </c>
      <c r="F283" s="7">
        <v>254</v>
      </c>
      <c r="G283" s="7">
        <v>134</v>
      </c>
      <c r="H283" s="7">
        <v>93</v>
      </c>
      <c r="I283" s="7">
        <v>312</v>
      </c>
      <c r="J283" s="7">
        <v>189</v>
      </c>
      <c r="K283" s="7">
        <v>104</v>
      </c>
      <c r="L283" s="7">
        <f>(figure_3[[#This Row],[Total decisions in time; major total (excluding PAs)]]+figure_3[[#This Row],[Total decisions in time; major total (PAs only)]])/figure_3[[#This Row],[Total decisions; major total (all)]]*100</f>
        <v>100</v>
      </c>
      <c r="M283" s="7">
        <f>(figure_3[[#This Row],[Total decisions in time; minor total (excluding PAs)]]+figure_3[[#This Row],[Total decisions in time; minor total (PAs only)]])/figure_3[[#This Row],[Total decisions; minor total (all)]]*100</f>
        <v>89.370078740157481</v>
      </c>
      <c r="N283" s="7">
        <f>(figure_3[[#This Row],[Total decisions in time; (other) total (excluding PAs)]]+figure_3[[#This Row],[Total decisions in time; (other) total (PAs only)]])/figure_3[[#This Row],[Total decisions; (other) total (all)]]*100</f>
        <v>93.910256410256409</v>
      </c>
    </row>
    <row r="284" spans="1:14" x14ac:dyDescent="0.2">
      <c r="A284" s="2" t="s">
        <v>606</v>
      </c>
      <c r="B284" s="2" t="s">
        <v>607</v>
      </c>
      <c r="C284" s="7">
        <v>9</v>
      </c>
      <c r="D284" s="7">
        <v>2</v>
      </c>
      <c r="E284" s="7">
        <v>7</v>
      </c>
      <c r="F284" s="7">
        <v>53</v>
      </c>
      <c r="G284" s="7">
        <v>15</v>
      </c>
      <c r="H284" s="7">
        <v>27</v>
      </c>
      <c r="I284" s="7">
        <v>153</v>
      </c>
      <c r="J284" s="7">
        <v>101</v>
      </c>
      <c r="K284" s="7">
        <v>44</v>
      </c>
      <c r="L284" s="7">
        <f>(figure_3[[#This Row],[Total decisions in time; major total (excluding PAs)]]+figure_3[[#This Row],[Total decisions in time; major total (PAs only)]])/figure_3[[#This Row],[Total decisions; major total (all)]]*100</f>
        <v>100</v>
      </c>
      <c r="M284" s="7">
        <f>(figure_3[[#This Row],[Total decisions in time; minor total (excluding PAs)]]+figure_3[[#This Row],[Total decisions in time; minor total (PAs only)]])/figure_3[[#This Row],[Total decisions; minor total (all)]]*100</f>
        <v>79.245283018867923</v>
      </c>
      <c r="N284" s="7">
        <f>(figure_3[[#This Row],[Total decisions in time; (other) total (excluding PAs)]]+figure_3[[#This Row],[Total decisions in time; (other) total (PAs only)]])/figure_3[[#This Row],[Total decisions; (other) total (all)]]*100</f>
        <v>94.77124183006535</v>
      </c>
    </row>
    <row r="285" spans="1:14" x14ac:dyDescent="0.2">
      <c r="A285" s="2" t="s">
        <v>608</v>
      </c>
      <c r="B285" s="2" t="s">
        <v>609</v>
      </c>
      <c r="C285" s="7">
        <v>9</v>
      </c>
      <c r="D285" s="7">
        <v>1</v>
      </c>
      <c r="E285" s="7">
        <v>7</v>
      </c>
      <c r="F285" s="7">
        <v>44</v>
      </c>
      <c r="G285" s="7">
        <v>16</v>
      </c>
      <c r="H285" s="7">
        <v>23</v>
      </c>
      <c r="I285" s="7">
        <v>160</v>
      </c>
      <c r="J285" s="7">
        <v>66</v>
      </c>
      <c r="K285" s="7">
        <v>77</v>
      </c>
      <c r="L285" s="7">
        <f>(figure_3[[#This Row],[Total decisions in time; major total (excluding PAs)]]+figure_3[[#This Row],[Total decisions in time; major total (PAs only)]])/figure_3[[#This Row],[Total decisions; major total (all)]]*100</f>
        <v>88.888888888888886</v>
      </c>
      <c r="M285" s="7">
        <f>(figure_3[[#This Row],[Total decisions in time; minor total (excluding PAs)]]+figure_3[[#This Row],[Total decisions in time; minor total (PAs only)]])/figure_3[[#This Row],[Total decisions; minor total (all)]]*100</f>
        <v>88.63636363636364</v>
      </c>
      <c r="N285" s="7">
        <f>(figure_3[[#This Row],[Total decisions in time; (other) total (excluding PAs)]]+figure_3[[#This Row],[Total decisions in time; (other) total (PAs only)]])/figure_3[[#This Row],[Total decisions; (other) total (all)]]*100</f>
        <v>89.375</v>
      </c>
    </row>
    <row r="286" spans="1:14" x14ac:dyDescent="0.2">
      <c r="A286" s="2" t="s">
        <v>610</v>
      </c>
      <c r="B286" s="2" t="s">
        <v>611</v>
      </c>
      <c r="C286" s="7">
        <v>0</v>
      </c>
      <c r="D286" s="7">
        <v>0</v>
      </c>
      <c r="E286" s="7">
        <v>0</v>
      </c>
      <c r="F286" s="7">
        <v>20</v>
      </c>
      <c r="G286" s="7">
        <v>12</v>
      </c>
      <c r="H286" s="7">
        <v>4</v>
      </c>
      <c r="I286" s="7">
        <v>92</v>
      </c>
      <c r="J286" s="7">
        <v>64</v>
      </c>
      <c r="K286" s="7">
        <v>10</v>
      </c>
      <c r="L286" s="7" t="e">
        <f>(figure_3[[#This Row],[Total decisions in time; major total (excluding PAs)]]+figure_3[[#This Row],[Total decisions in time; major total (PAs only)]])/figure_3[[#This Row],[Total decisions; major total (all)]]*100</f>
        <v>#DIV/0!</v>
      </c>
      <c r="M286" s="7">
        <f>(figure_3[[#This Row],[Total decisions in time; minor total (excluding PAs)]]+figure_3[[#This Row],[Total decisions in time; minor total (PAs only)]])/figure_3[[#This Row],[Total decisions; minor total (all)]]*100</f>
        <v>80</v>
      </c>
      <c r="N286" s="7">
        <f>(figure_3[[#This Row],[Total decisions in time; (other) total (excluding PAs)]]+figure_3[[#This Row],[Total decisions in time; (other) total (PAs only)]])/figure_3[[#This Row],[Total decisions; (other) total (all)]]*100</f>
        <v>80.434782608695656</v>
      </c>
    </row>
    <row r="287" spans="1:14" x14ac:dyDescent="0.2">
      <c r="A287" s="2" t="s">
        <v>612</v>
      </c>
      <c r="B287" s="2" t="s">
        <v>613</v>
      </c>
      <c r="C287" s="7">
        <v>11</v>
      </c>
      <c r="D287" s="7">
        <v>2</v>
      </c>
      <c r="E287" s="7">
        <v>8</v>
      </c>
      <c r="F287" s="7">
        <v>93</v>
      </c>
      <c r="G287" s="7">
        <v>51</v>
      </c>
      <c r="H287" s="7">
        <v>34</v>
      </c>
      <c r="I287" s="7">
        <v>220</v>
      </c>
      <c r="J287" s="7">
        <v>183</v>
      </c>
      <c r="K287" s="7">
        <v>30</v>
      </c>
      <c r="L287" s="7">
        <f>(figure_3[[#This Row],[Total decisions in time; major total (excluding PAs)]]+figure_3[[#This Row],[Total decisions in time; major total (PAs only)]])/figure_3[[#This Row],[Total decisions; major total (all)]]*100</f>
        <v>90.909090909090907</v>
      </c>
      <c r="M287" s="7">
        <f>(figure_3[[#This Row],[Total decisions in time; minor total (excluding PAs)]]+figure_3[[#This Row],[Total decisions in time; minor total (PAs only)]])/figure_3[[#This Row],[Total decisions; minor total (all)]]*100</f>
        <v>91.397849462365585</v>
      </c>
      <c r="N287" s="7">
        <f>(figure_3[[#This Row],[Total decisions in time; (other) total (excluding PAs)]]+figure_3[[#This Row],[Total decisions in time; (other) total (PAs only)]])/figure_3[[#This Row],[Total decisions; (other) total (all)]]*100</f>
        <v>96.818181818181813</v>
      </c>
    </row>
    <row r="288" spans="1:14" x14ac:dyDescent="0.2">
      <c r="A288" s="2" t="s">
        <v>614</v>
      </c>
      <c r="B288" s="2" t="s">
        <v>615</v>
      </c>
      <c r="C288" s="7">
        <v>15</v>
      </c>
      <c r="D288" s="7">
        <v>5</v>
      </c>
      <c r="E288" s="7">
        <v>8</v>
      </c>
      <c r="F288" s="7">
        <v>85</v>
      </c>
      <c r="G288" s="7">
        <v>36</v>
      </c>
      <c r="H288" s="7">
        <v>41</v>
      </c>
      <c r="I288" s="7">
        <v>236</v>
      </c>
      <c r="J288" s="7">
        <v>149</v>
      </c>
      <c r="K288" s="7">
        <v>75</v>
      </c>
      <c r="L288" s="7">
        <f>(figure_3[[#This Row],[Total decisions in time; major total (excluding PAs)]]+figure_3[[#This Row],[Total decisions in time; major total (PAs only)]])/figure_3[[#This Row],[Total decisions; major total (all)]]*100</f>
        <v>86.666666666666671</v>
      </c>
      <c r="M288" s="7">
        <f>(figure_3[[#This Row],[Total decisions in time; minor total (excluding PAs)]]+figure_3[[#This Row],[Total decisions in time; minor total (PAs only)]])/figure_3[[#This Row],[Total decisions; minor total (all)]]*100</f>
        <v>90.588235294117652</v>
      </c>
      <c r="N288" s="7">
        <f>(figure_3[[#This Row],[Total decisions in time; (other) total (excluding PAs)]]+figure_3[[#This Row],[Total decisions in time; (other) total (PAs only)]])/figure_3[[#This Row],[Total decisions; (other) total (all)]]*100</f>
        <v>94.915254237288138</v>
      </c>
    </row>
    <row r="289" spans="1:14" x14ac:dyDescent="0.2">
      <c r="A289" s="2" t="s">
        <v>616</v>
      </c>
      <c r="B289" s="2" t="s">
        <v>617</v>
      </c>
      <c r="C289" s="7">
        <v>4</v>
      </c>
      <c r="D289" s="7">
        <v>1</v>
      </c>
      <c r="E289" s="7">
        <v>3</v>
      </c>
      <c r="F289" s="7">
        <v>23</v>
      </c>
      <c r="G289" s="7">
        <v>10</v>
      </c>
      <c r="H289" s="7">
        <v>12</v>
      </c>
      <c r="I289" s="7">
        <v>114</v>
      </c>
      <c r="J289" s="7">
        <v>55</v>
      </c>
      <c r="K289" s="7">
        <v>57</v>
      </c>
      <c r="L289" s="7">
        <f>(figure_3[[#This Row],[Total decisions in time; major total (excluding PAs)]]+figure_3[[#This Row],[Total decisions in time; major total (PAs only)]])/figure_3[[#This Row],[Total decisions; major total (all)]]*100</f>
        <v>100</v>
      </c>
      <c r="M289" s="7">
        <f>(figure_3[[#This Row],[Total decisions in time; minor total (excluding PAs)]]+figure_3[[#This Row],[Total decisions in time; minor total (PAs only)]])/figure_3[[#This Row],[Total decisions; minor total (all)]]*100</f>
        <v>95.652173913043484</v>
      </c>
      <c r="N289" s="7">
        <f>(figure_3[[#This Row],[Total decisions in time; (other) total (excluding PAs)]]+figure_3[[#This Row],[Total decisions in time; (other) total (PAs only)]])/figure_3[[#This Row],[Total decisions; (other) total (all)]]*100</f>
        <v>98.245614035087712</v>
      </c>
    </row>
    <row r="290" spans="1:14" x14ac:dyDescent="0.2">
      <c r="A290" s="2" t="s">
        <v>618</v>
      </c>
      <c r="B290" s="2" t="s">
        <v>619</v>
      </c>
      <c r="C290" s="7">
        <v>12</v>
      </c>
      <c r="D290" s="7">
        <v>1</v>
      </c>
      <c r="E290" s="7">
        <v>10</v>
      </c>
      <c r="F290" s="7">
        <v>63</v>
      </c>
      <c r="G290" s="7">
        <v>15</v>
      </c>
      <c r="H290" s="7">
        <v>41</v>
      </c>
      <c r="I290" s="7">
        <v>239</v>
      </c>
      <c r="J290" s="7">
        <v>93</v>
      </c>
      <c r="K290" s="7">
        <v>125</v>
      </c>
      <c r="L290" s="7">
        <f>(figure_3[[#This Row],[Total decisions in time; major total (excluding PAs)]]+figure_3[[#This Row],[Total decisions in time; major total (PAs only)]])/figure_3[[#This Row],[Total decisions; major total (all)]]*100</f>
        <v>91.666666666666657</v>
      </c>
      <c r="M290" s="7">
        <f>(figure_3[[#This Row],[Total decisions in time; minor total (excluding PAs)]]+figure_3[[#This Row],[Total decisions in time; minor total (PAs only)]])/figure_3[[#This Row],[Total decisions; minor total (all)]]*100</f>
        <v>88.888888888888886</v>
      </c>
      <c r="N290" s="7">
        <f>(figure_3[[#This Row],[Total decisions in time; (other) total (excluding PAs)]]+figure_3[[#This Row],[Total decisions in time; (other) total (PAs only)]])/figure_3[[#This Row],[Total decisions; (other) total (all)]]*100</f>
        <v>91.213389121338921</v>
      </c>
    </row>
    <row r="291" spans="1:14" x14ac:dyDescent="0.2">
      <c r="A291" s="2" t="s">
        <v>620</v>
      </c>
      <c r="B291" s="2" t="s">
        <v>621</v>
      </c>
      <c r="C291" s="7">
        <v>4</v>
      </c>
      <c r="D291" s="7">
        <v>2</v>
      </c>
      <c r="E291" s="7">
        <v>2</v>
      </c>
      <c r="F291" s="7">
        <v>39</v>
      </c>
      <c r="G291" s="7">
        <v>15</v>
      </c>
      <c r="H291" s="7">
        <v>22</v>
      </c>
      <c r="I291" s="7">
        <v>35</v>
      </c>
      <c r="J291" s="7">
        <v>21</v>
      </c>
      <c r="K291" s="7">
        <v>12</v>
      </c>
      <c r="L291" s="7">
        <f>(figure_3[[#This Row],[Total decisions in time; major total (excluding PAs)]]+figure_3[[#This Row],[Total decisions in time; major total (PAs only)]])/figure_3[[#This Row],[Total decisions; major total (all)]]*100</f>
        <v>100</v>
      </c>
      <c r="M291" s="7">
        <f>(figure_3[[#This Row],[Total decisions in time; minor total (excluding PAs)]]+figure_3[[#This Row],[Total decisions in time; minor total (PAs only)]])/figure_3[[#This Row],[Total decisions; minor total (all)]]*100</f>
        <v>94.871794871794862</v>
      </c>
      <c r="N291" s="7">
        <f>(figure_3[[#This Row],[Total decisions in time; (other) total (excluding PAs)]]+figure_3[[#This Row],[Total decisions in time; (other) total (PAs only)]])/figure_3[[#This Row],[Total decisions; (other) total (all)]]*100</f>
        <v>94.285714285714278</v>
      </c>
    </row>
    <row r="292" spans="1:14" x14ac:dyDescent="0.2">
      <c r="A292" s="2" t="s">
        <v>622</v>
      </c>
      <c r="B292" s="2" t="s">
        <v>623</v>
      </c>
      <c r="C292" s="7">
        <v>4</v>
      </c>
      <c r="D292" s="7">
        <v>0</v>
      </c>
      <c r="E292" s="7">
        <v>4</v>
      </c>
      <c r="F292" s="7">
        <v>33</v>
      </c>
      <c r="G292" s="7">
        <v>7</v>
      </c>
      <c r="H292" s="7">
        <v>24</v>
      </c>
      <c r="I292" s="7">
        <v>96</v>
      </c>
      <c r="J292" s="7">
        <v>41</v>
      </c>
      <c r="K292" s="7">
        <v>49</v>
      </c>
      <c r="L292" s="7">
        <f>(figure_3[[#This Row],[Total decisions in time; major total (excluding PAs)]]+figure_3[[#This Row],[Total decisions in time; major total (PAs only)]])/figure_3[[#This Row],[Total decisions; major total (all)]]*100</f>
        <v>100</v>
      </c>
      <c r="M292" s="7">
        <f>(figure_3[[#This Row],[Total decisions in time; minor total (excluding PAs)]]+figure_3[[#This Row],[Total decisions in time; minor total (PAs only)]])/figure_3[[#This Row],[Total decisions; minor total (all)]]*100</f>
        <v>93.939393939393938</v>
      </c>
      <c r="N292" s="7">
        <f>(figure_3[[#This Row],[Total decisions in time; (other) total (excluding PAs)]]+figure_3[[#This Row],[Total decisions in time; (other) total (PAs only)]])/figure_3[[#This Row],[Total decisions; (other) total (all)]]*100</f>
        <v>93.75</v>
      </c>
    </row>
    <row r="293" spans="1:14" x14ac:dyDescent="0.2">
      <c r="A293" s="2" t="s">
        <v>624</v>
      </c>
      <c r="B293" s="2" t="s">
        <v>625</v>
      </c>
      <c r="C293" s="7">
        <v>15</v>
      </c>
      <c r="D293" s="7">
        <v>6</v>
      </c>
      <c r="E293" s="7">
        <v>7</v>
      </c>
      <c r="F293" s="7">
        <v>41</v>
      </c>
      <c r="G293" s="7">
        <v>17</v>
      </c>
      <c r="H293" s="7">
        <v>22</v>
      </c>
      <c r="I293" s="7">
        <v>75</v>
      </c>
      <c r="J293" s="7">
        <v>47</v>
      </c>
      <c r="K293" s="7">
        <v>24</v>
      </c>
      <c r="L293" s="7">
        <f>(figure_3[[#This Row],[Total decisions in time; major total (excluding PAs)]]+figure_3[[#This Row],[Total decisions in time; major total (PAs only)]])/figure_3[[#This Row],[Total decisions; major total (all)]]*100</f>
        <v>86.666666666666671</v>
      </c>
      <c r="M293" s="7">
        <f>(figure_3[[#This Row],[Total decisions in time; minor total (excluding PAs)]]+figure_3[[#This Row],[Total decisions in time; minor total (PAs only)]])/figure_3[[#This Row],[Total decisions; minor total (all)]]*100</f>
        <v>95.121951219512198</v>
      </c>
      <c r="N293" s="7">
        <f>(figure_3[[#This Row],[Total decisions in time; (other) total (excluding PAs)]]+figure_3[[#This Row],[Total decisions in time; (other) total (PAs only)]])/figure_3[[#This Row],[Total decisions; (other) total (all)]]*100</f>
        <v>94.666666666666671</v>
      </c>
    </row>
    <row r="294" spans="1:14" ht="30" x14ac:dyDescent="0.2">
      <c r="A294" s="2" t="s">
        <v>626</v>
      </c>
      <c r="B294" s="2" t="s">
        <v>627</v>
      </c>
      <c r="C294" s="7">
        <v>14</v>
      </c>
      <c r="D294" s="7">
        <v>2</v>
      </c>
      <c r="E294" s="7">
        <v>11</v>
      </c>
      <c r="F294" s="7">
        <v>91</v>
      </c>
      <c r="G294" s="7">
        <v>24</v>
      </c>
      <c r="H294" s="7">
        <v>60</v>
      </c>
      <c r="I294" s="7">
        <v>324</v>
      </c>
      <c r="J294" s="7">
        <v>108</v>
      </c>
      <c r="K294" s="7">
        <v>187</v>
      </c>
      <c r="L294" s="7">
        <f>(figure_3[[#This Row],[Total decisions in time; major total (excluding PAs)]]+figure_3[[#This Row],[Total decisions in time; major total (PAs only)]])/figure_3[[#This Row],[Total decisions; major total (all)]]*100</f>
        <v>92.857142857142861</v>
      </c>
      <c r="M294" s="7">
        <f>(figure_3[[#This Row],[Total decisions in time; minor total (excluding PAs)]]+figure_3[[#This Row],[Total decisions in time; minor total (PAs only)]])/figure_3[[#This Row],[Total decisions; minor total (all)]]*100</f>
        <v>92.307692307692307</v>
      </c>
      <c r="N294" s="7">
        <f>(figure_3[[#This Row],[Total decisions in time; (other) total (excluding PAs)]]+figure_3[[#This Row],[Total decisions in time; (other) total (PAs only)]])/figure_3[[#This Row],[Total decisions; (other) total (all)]]*100</f>
        <v>91.049382716049394</v>
      </c>
    </row>
    <row r="295" spans="1:14" x14ac:dyDescent="0.2">
      <c r="A295" s="2" t="s">
        <v>628</v>
      </c>
      <c r="B295" s="2" t="s">
        <v>629</v>
      </c>
      <c r="C295" s="7">
        <v>8</v>
      </c>
      <c r="D295" s="7">
        <v>1</v>
      </c>
      <c r="E295" s="7">
        <v>7</v>
      </c>
      <c r="F295" s="7">
        <v>83</v>
      </c>
      <c r="G295" s="7">
        <v>33</v>
      </c>
      <c r="H295" s="7">
        <v>45</v>
      </c>
      <c r="I295" s="7">
        <v>203</v>
      </c>
      <c r="J295" s="7">
        <v>144</v>
      </c>
      <c r="K295" s="7">
        <v>54</v>
      </c>
      <c r="L295" s="7">
        <f>(figure_3[[#This Row],[Total decisions in time; major total (excluding PAs)]]+figure_3[[#This Row],[Total decisions in time; major total (PAs only)]])/figure_3[[#This Row],[Total decisions; major total (all)]]*100</f>
        <v>100</v>
      </c>
      <c r="M295" s="7">
        <f>(figure_3[[#This Row],[Total decisions in time; minor total (excluding PAs)]]+figure_3[[#This Row],[Total decisions in time; minor total (PAs only)]])/figure_3[[#This Row],[Total decisions; minor total (all)]]*100</f>
        <v>93.975903614457835</v>
      </c>
      <c r="N295" s="7">
        <f>(figure_3[[#This Row],[Total decisions in time; (other) total (excluding PAs)]]+figure_3[[#This Row],[Total decisions in time; (other) total (PAs only)]])/figure_3[[#This Row],[Total decisions; (other) total (all)]]*100</f>
        <v>97.536945812807886</v>
      </c>
    </row>
    <row r="296" spans="1:14" x14ac:dyDescent="0.2">
      <c r="A296" s="2" t="s">
        <v>630</v>
      </c>
      <c r="B296" s="2" t="s">
        <v>631</v>
      </c>
      <c r="C296" s="7">
        <v>14</v>
      </c>
      <c r="D296" s="7">
        <v>2</v>
      </c>
      <c r="E296" s="7">
        <v>12</v>
      </c>
      <c r="F296" s="7">
        <v>62</v>
      </c>
      <c r="G296" s="7">
        <v>19</v>
      </c>
      <c r="H296" s="7">
        <v>32</v>
      </c>
      <c r="I296" s="7">
        <v>158</v>
      </c>
      <c r="J296" s="7">
        <v>71</v>
      </c>
      <c r="K296" s="7">
        <v>59</v>
      </c>
      <c r="L296" s="7">
        <f>(figure_3[[#This Row],[Total decisions in time; major total (excluding PAs)]]+figure_3[[#This Row],[Total decisions in time; major total (PAs only)]])/figure_3[[#This Row],[Total decisions; major total (all)]]*100</f>
        <v>100</v>
      </c>
      <c r="M296" s="7">
        <f>(figure_3[[#This Row],[Total decisions in time; minor total (excluding PAs)]]+figure_3[[#This Row],[Total decisions in time; minor total (PAs only)]])/figure_3[[#This Row],[Total decisions; minor total (all)]]*100</f>
        <v>82.258064516129039</v>
      </c>
      <c r="N296" s="7">
        <f>(figure_3[[#This Row],[Total decisions in time; (other) total (excluding PAs)]]+figure_3[[#This Row],[Total decisions in time; (other) total (PAs only)]])/figure_3[[#This Row],[Total decisions; (other) total (all)]]*100</f>
        <v>82.278481012658233</v>
      </c>
    </row>
    <row r="297" spans="1:14" x14ac:dyDescent="0.2">
      <c r="A297" s="2" t="s">
        <v>632</v>
      </c>
      <c r="B297" s="2" t="s">
        <v>633</v>
      </c>
      <c r="C297" s="7">
        <v>4</v>
      </c>
      <c r="D297" s="7">
        <v>0</v>
      </c>
      <c r="E297" s="7">
        <v>4</v>
      </c>
      <c r="F297" s="7">
        <v>470</v>
      </c>
      <c r="G297" s="7">
        <v>200</v>
      </c>
      <c r="H297" s="7">
        <v>208</v>
      </c>
      <c r="I297" s="7">
        <v>762</v>
      </c>
      <c r="J297" s="7">
        <v>407</v>
      </c>
      <c r="K297" s="7">
        <v>140</v>
      </c>
      <c r="L297" s="7">
        <f>(figure_3[[#This Row],[Total decisions in time; major total (excluding PAs)]]+figure_3[[#This Row],[Total decisions in time; major total (PAs only)]])/figure_3[[#This Row],[Total decisions; major total (all)]]*100</f>
        <v>100</v>
      </c>
      <c r="M297" s="7">
        <f>(figure_3[[#This Row],[Total decisions in time; minor total (excluding PAs)]]+figure_3[[#This Row],[Total decisions in time; minor total (PAs only)]])/figure_3[[#This Row],[Total decisions; minor total (all)]]*100</f>
        <v>86.808510638297875</v>
      </c>
      <c r="N297" s="7">
        <f>(figure_3[[#This Row],[Total decisions in time; (other) total (excluding PAs)]]+figure_3[[#This Row],[Total decisions in time; (other) total (PAs only)]])/figure_3[[#This Row],[Total decisions; (other) total (all)]]*100</f>
        <v>71.784776902887131</v>
      </c>
    </row>
    <row r="298" spans="1:14" ht="30" x14ac:dyDescent="0.2">
      <c r="A298" s="2" t="s">
        <v>634</v>
      </c>
      <c r="B298" s="2" t="s">
        <v>635</v>
      </c>
      <c r="C298" s="7">
        <v>16</v>
      </c>
      <c r="D298" s="7">
        <v>5</v>
      </c>
      <c r="E298" s="7">
        <v>11</v>
      </c>
      <c r="F298" s="7">
        <v>84</v>
      </c>
      <c r="G298" s="7">
        <v>33</v>
      </c>
      <c r="H298" s="7">
        <v>40</v>
      </c>
      <c r="I298" s="7">
        <v>174</v>
      </c>
      <c r="J298" s="7">
        <v>73</v>
      </c>
      <c r="K298" s="7">
        <v>81</v>
      </c>
      <c r="L298" s="7">
        <f>(figure_3[[#This Row],[Total decisions in time; major total (excluding PAs)]]+figure_3[[#This Row],[Total decisions in time; major total (PAs only)]])/figure_3[[#This Row],[Total decisions; major total (all)]]*100</f>
        <v>100</v>
      </c>
      <c r="M298" s="7">
        <f>(figure_3[[#This Row],[Total decisions in time; minor total (excluding PAs)]]+figure_3[[#This Row],[Total decisions in time; minor total (PAs only)]])/figure_3[[#This Row],[Total decisions; minor total (all)]]*100</f>
        <v>86.904761904761912</v>
      </c>
      <c r="N298" s="7">
        <f>(figure_3[[#This Row],[Total decisions in time; (other) total (excluding PAs)]]+figure_3[[#This Row],[Total decisions in time; (other) total (PAs only)]])/figure_3[[#This Row],[Total decisions; (other) total (all)]]*100</f>
        <v>88.505747126436788</v>
      </c>
    </row>
    <row r="299" spans="1:14" x14ac:dyDescent="0.2">
      <c r="A299" s="2" t="s">
        <v>636</v>
      </c>
      <c r="B299" s="2" t="s">
        <v>637</v>
      </c>
      <c r="C299" s="7">
        <v>19</v>
      </c>
      <c r="D299" s="7">
        <v>6</v>
      </c>
      <c r="E299" s="7">
        <v>11</v>
      </c>
      <c r="F299" s="7">
        <v>36</v>
      </c>
      <c r="G299" s="7">
        <v>4</v>
      </c>
      <c r="H299" s="7">
        <v>30</v>
      </c>
      <c r="I299" s="7">
        <v>122</v>
      </c>
      <c r="J299" s="7">
        <v>47</v>
      </c>
      <c r="K299" s="7">
        <v>73</v>
      </c>
      <c r="L299" s="7">
        <f>(figure_3[[#This Row],[Total decisions in time; major total (excluding PAs)]]+figure_3[[#This Row],[Total decisions in time; major total (PAs only)]])/figure_3[[#This Row],[Total decisions; major total (all)]]*100</f>
        <v>89.473684210526315</v>
      </c>
      <c r="M299" s="7">
        <f>(figure_3[[#This Row],[Total decisions in time; minor total (excluding PAs)]]+figure_3[[#This Row],[Total decisions in time; minor total (PAs only)]])/figure_3[[#This Row],[Total decisions; minor total (all)]]*100</f>
        <v>94.444444444444443</v>
      </c>
      <c r="N299" s="7">
        <f>(figure_3[[#This Row],[Total decisions in time; (other) total (excluding PAs)]]+figure_3[[#This Row],[Total decisions in time; (other) total (PAs only)]])/figure_3[[#This Row],[Total decisions; (other) total (all)]]*100</f>
        <v>98.360655737704917</v>
      </c>
    </row>
    <row r="300" spans="1:14" x14ac:dyDescent="0.2">
      <c r="A300" s="2" t="s">
        <v>638</v>
      </c>
      <c r="B300" s="2" t="s">
        <v>639</v>
      </c>
      <c r="C300" s="7">
        <v>34</v>
      </c>
      <c r="D300" s="7">
        <v>3</v>
      </c>
      <c r="E300" s="7">
        <v>28</v>
      </c>
      <c r="F300" s="7">
        <v>244</v>
      </c>
      <c r="G300" s="7">
        <v>52</v>
      </c>
      <c r="H300" s="7">
        <v>183</v>
      </c>
      <c r="I300" s="7">
        <v>629</v>
      </c>
      <c r="J300" s="7">
        <v>290</v>
      </c>
      <c r="K300" s="7">
        <v>312</v>
      </c>
      <c r="L300" s="7">
        <f>(figure_3[[#This Row],[Total decisions in time; major total (excluding PAs)]]+figure_3[[#This Row],[Total decisions in time; major total (PAs only)]])/figure_3[[#This Row],[Total decisions; major total (all)]]*100</f>
        <v>91.17647058823529</v>
      </c>
      <c r="M300" s="7">
        <f>(figure_3[[#This Row],[Total decisions in time; minor total (excluding PAs)]]+figure_3[[#This Row],[Total decisions in time; minor total (PAs only)]])/figure_3[[#This Row],[Total decisions; minor total (all)]]*100</f>
        <v>96.311475409836063</v>
      </c>
      <c r="N300" s="7">
        <f>(figure_3[[#This Row],[Total decisions in time; (other) total (excluding PAs)]]+figure_3[[#This Row],[Total decisions in time; (other) total (PAs only)]])/figure_3[[#This Row],[Total decisions; (other) total (all)]]*100</f>
        <v>95.707472178060414</v>
      </c>
    </row>
    <row r="301" spans="1:14" x14ac:dyDescent="0.2">
      <c r="A301" s="2" t="s">
        <v>640</v>
      </c>
      <c r="B301" s="2" t="s">
        <v>641</v>
      </c>
      <c r="C301" s="7">
        <v>7</v>
      </c>
      <c r="D301" s="7">
        <v>3</v>
      </c>
      <c r="E301" s="7">
        <v>4</v>
      </c>
      <c r="F301" s="7">
        <v>46</v>
      </c>
      <c r="G301" s="7">
        <v>8</v>
      </c>
      <c r="H301" s="7">
        <v>33</v>
      </c>
      <c r="I301" s="7">
        <v>200</v>
      </c>
      <c r="J301" s="7">
        <v>133</v>
      </c>
      <c r="K301" s="7">
        <v>49</v>
      </c>
      <c r="L301" s="7">
        <f>(figure_3[[#This Row],[Total decisions in time; major total (excluding PAs)]]+figure_3[[#This Row],[Total decisions in time; major total (PAs only)]])/figure_3[[#This Row],[Total decisions; major total (all)]]*100</f>
        <v>100</v>
      </c>
      <c r="M301" s="7">
        <f>(figure_3[[#This Row],[Total decisions in time; minor total (excluding PAs)]]+figure_3[[#This Row],[Total decisions in time; minor total (PAs only)]])/figure_3[[#This Row],[Total decisions; minor total (all)]]*100</f>
        <v>89.130434782608688</v>
      </c>
      <c r="N301" s="7">
        <f>(figure_3[[#This Row],[Total decisions in time; (other) total (excluding PAs)]]+figure_3[[#This Row],[Total decisions in time; (other) total (PAs only)]])/figure_3[[#This Row],[Total decisions; (other) total (all)]]*100</f>
        <v>91</v>
      </c>
    </row>
    <row r="302" spans="1:14" ht="30" x14ac:dyDescent="0.2">
      <c r="A302" s="2" t="s">
        <v>642</v>
      </c>
      <c r="B302" s="2" t="s">
        <v>643</v>
      </c>
      <c r="C302" s="7">
        <v>8</v>
      </c>
      <c r="D302" s="7">
        <v>2</v>
      </c>
      <c r="E302" s="7">
        <v>6</v>
      </c>
      <c r="F302" s="7">
        <v>73</v>
      </c>
      <c r="G302" s="7">
        <v>30</v>
      </c>
      <c r="H302" s="7">
        <v>35</v>
      </c>
      <c r="I302" s="7">
        <v>291</v>
      </c>
      <c r="J302" s="7">
        <v>186</v>
      </c>
      <c r="K302" s="7">
        <v>86</v>
      </c>
      <c r="L302" s="7">
        <f>(figure_3[[#This Row],[Total decisions in time; major total (excluding PAs)]]+figure_3[[#This Row],[Total decisions in time; major total (PAs only)]])/figure_3[[#This Row],[Total decisions; major total (all)]]*100</f>
        <v>100</v>
      </c>
      <c r="M302" s="7">
        <f>(figure_3[[#This Row],[Total decisions in time; minor total (excluding PAs)]]+figure_3[[#This Row],[Total decisions in time; minor total (PAs only)]])/figure_3[[#This Row],[Total decisions; minor total (all)]]*100</f>
        <v>89.041095890410958</v>
      </c>
      <c r="N302" s="7">
        <f>(figure_3[[#This Row],[Total decisions in time; (other) total (excluding PAs)]]+figure_3[[#This Row],[Total decisions in time; (other) total (PAs only)]])/figure_3[[#This Row],[Total decisions; (other) total (all)]]*100</f>
        <v>93.470790378006868</v>
      </c>
    </row>
    <row r="303" spans="1:14" x14ac:dyDescent="0.2">
      <c r="A303" s="2" t="s">
        <v>644</v>
      </c>
      <c r="B303" s="2" t="s">
        <v>645</v>
      </c>
      <c r="C303" s="7">
        <v>8</v>
      </c>
      <c r="D303" s="7">
        <v>2</v>
      </c>
      <c r="E303" s="7">
        <v>5</v>
      </c>
      <c r="F303" s="7">
        <v>58</v>
      </c>
      <c r="G303" s="7">
        <v>21</v>
      </c>
      <c r="H303" s="7">
        <v>28</v>
      </c>
      <c r="I303" s="7">
        <v>188</v>
      </c>
      <c r="J303" s="7">
        <v>82</v>
      </c>
      <c r="K303" s="7">
        <v>91</v>
      </c>
      <c r="L303" s="7">
        <f>(figure_3[[#This Row],[Total decisions in time; major total (excluding PAs)]]+figure_3[[#This Row],[Total decisions in time; major total (PAs only)]])/figure_3[[#This Row],[Total decisions; major total (all)]]*100</f>
        <v>87.5</v>
      </c>
      <c r="M303" s="7">
        <f>(figure_3[[#This Row],[Total decisions in time; minor total (excluding PAs)]]+figure_3[[#This Row],[Total decisions in time; minor total (PAs only)]])/figure_3[[#This Row],[Total decisions; minor total (all)]]*100</f>
        <v>84.482758620689651</v>
      </c>
      <c r="N303" s="7">
        <f>(figure_3[[#This Row],[Total decisions in time; (other) total (excluding PAs)]]+figure_3[[#This Row],[Total decisions in time; (other) total (PAs only)]])/figure_3[[#This Row],[Total decisions; (other) total (all)]]*100</f>
        <v>92.021276595744681</v>
      </c>
    </row>
    <row r="304" spans="1:14" x14ac:dyDescent="0.2">
      <c r="A304" s="2" t="s">
        <v>646</v>
      </c>
      <c r="B304" s="2" t="s">
        <v>647</v>
      </c>
      <c r="C304" s="7">
        <v>5</v>
      </c>
      <c r="D304" s="7">
        <v>1</v>
      </c>
      <c r="E304" s="7">
        <v>3</v>
      </c>
      <c r="F304" s="7">
        <v>31</v>
      </c>
      <c r="G304" s="7">
        <v>4</v>
      </c>
      <c r="H304" s="7">
        <v>16</v>
      </c>
      <c r="I304" s="7">
        <v>149</v>
      </c>
      <c r="J304" s="7">
        <v>65</v>
      </c>
      <c r="K304" s="7">
        <v>47</v>
      </c>
      <c r="L304" s="7">
        <f>(figure_3[[#This Row],[Total decisions in time; major total (excluding PAs)]]+figure_3[[#This Row],[Total decisions in time; major total (PAs only)]])/figure_3[[#This Row],[Total decisions; major total (all)]]*100</f>
        <v>80</v>
      </c>
      <c r="M304" s="7">
        <f>(figure_3[[#This Row],[Total decisions in time; minor total (excluding PAs)]]+figure_3[[#This Row],[Total decisions in time; minor total (PAs only)]])/figure_3[[#This Row],[Total decisions; minor total (all)]]*100</f>
        <v>64.516129032258064</v>
      </c>
      <c r="N304" s="7">
        <f>(figure_3[[#This Row],[Total decisions in time; (other) total (excluding PAs)]]+figure_3[[#This Row],[Total decisions in time; (other) total (PAs only)]])/figure_3[[#This Row],[Total decisions; (other) total (all)]]*100</f>
        <v>75.167785234899327</v>
      </c>
    </row>
    <row r="305" spans="1:14" x14ac:dyDescent="0.2">
      <c r="A305" s="2" t="s">
        <v>648</v>
      </c>
      <c r="B305" s="2" t="s">
        <v>649</v>
      </c>
      <c r="C305" s="7">
        <v>10</v>
      </c>
      <c r="D305" s="7">
        <v>2</v>
      </c>
      <c r="E305" s="7">
        <v>8</v>
      </c>
      <c r="F305" s="7">
        <v>37</v>
      </c>
      <c r="G305" s="7">
        <v>20</v>
      </c>
      <c r="H305" s="7">
        <v>16</v>
      </c>
      <c r="I305" s="7">
        <v>212</v>
      </c>
      <c r="J305" s="7">
        <v>152</v>
      </c>
      <c r="K305" s="7">
        <v>60</v>
      </c>
      <c r="L305" s="7">
        <f>(figure_3[[#This Row],[Total decisions in time; major total (excluding PAs)]]+figure_3[[#This Row],[Total decisions in time; major total (PAs only)]])/figure_3[[#This Row],[Total decisions; major total (all)]]*100</f>
        <v>100</v>
      </c>
      <c r="M305" s="7">
        <f>(figure_3[[#This Row],[Total decisions in time; minor total (excluding PAs)]]+figure_3[[#This Row],[Total decisions in time; minor total (PAs only)]])/figure_3[[#This Row],[Total decisions; minor total (all)]]*100</f>
        <v>97.297297297297305</v>
      </c>
      <c r="N305" s="7">
        <f>(figure_3[[#This Row],[Total decisions in time; (other) total (excluding PAs)]]+figure_3[[#This Row],[Total decisions in time; (other) total (PAs only)]])/figure_3[[#This Row],[Total decisions; (other) total (all)]]*100</f>
        <v>100</v>
      </c>
    </row>
    <row r="306" spans="1:14" x14ac:dyDescent="0.2">
      <c r="A306" s="2" t="s">
        <v>650</v>
      </c>
      <c r="B306" s="2" t="s">
        <v>651</v>
      </c>
      <c r="C306" s="7">
        <v>10</v>
      </c>
      <c r="D306" s="7">
        <v>4</v>
      </c>
      <c r="E306" s="7">
        <v>6</v>
      </c>
      <c r="F306" s="7">
        <v>31</v>
      </c>
      <c r="G306" s="7">
        <v>19</v>
      </c>
      <c r="H306" s="7">
        <v>11</v>
      </c>
      <c r="I306" s="7">
        <v>122</v>
      </c>
      <c r="J306" s="7">
        <v>78</v>
      </c>
      <c r="K306" s="7">
        <v>44</v>
      </c>
      <c r="L306" s="7">
        <f>(figure_3[[#This Row],[Total decisions in time; major total (excluding PAs)]]+figure_3[[#This Row],[Total decisions in time; major total (PAs only)]])/figure_3[[#This Row],[Total decisions; major total (all)]]*100</f>
        <v>100</v>
      </c>
      <c r="M306" s="7">
        <f>(figure_3[[#This Row],[Total decisions in time; minor total (excluding PAs)]]+figure_3[[#This Row],[Total decisions in time; minor total (PAs only)]])/figure_3[[#This Row],[Total decisions; minor total (all)]]*100</f>
        <v>96.774193548387103</v>
      </c>
      <c r="N306" s="7">
        <f>(figure_3[[#This Row],[Total decisions in time; (other) total (excluding PAs)]]+figure_3[[#This Row],[Total decisions in time; (other) total (PAs only)]])/figure_3[[#This Row],[Total decisions; (other) total (all)]]*100</f>
        <v>100</v>
      </c>
    </row>
    <row r="307" spans="1:14" x14ac:dyDescent="0.2">
      <c r="A307" s="2" t="s">
        <v>652</v>
      </c>
      <c r="B307" s="2" t="s">
        <v>653</v>
      </c>
      <c r="C307" s="7">
        <v>1</v>
      </c>
      <c r="D307" s="7">
        <v>0</v>
      </c>
      <c r="E307" s="7">
        <v>1</v>
      </c>
      <c r="F307" s="7">
        <v>16</v>
      </c>
      <c r="G307" s="7">
        <v>4</v>
      </c>
      <c r="H307" s="7">
        <v>10</v>
      </c>
      <c r="I307" s="7">
        <v>55</v>
      </c>
      <c r="J307" s="7">
        <v>35</v>
      </c>
      <c r="K307" s="7">
        <v>19</v>
      </c>
      <c r="L307" s="7">
        <f>(figure_3[[#This Row],[Total decisions in time; major total (excluding PAs)]]+figure_3[[#This Row],[Total decisions in time; major total (PAs only)]])/figure_3[[#This Row],[Total decisions; major total (all)]]*100</f>
        <v>100</v>
      </c>
      <c r="M307" s="7">
        <f>(figure_3[[#This Row],[Total decisions in time; minor total (excluding PAs)]]+figure_3[[#This Row],[Total decisions in time; minor total (PAs only)]])/figure_3[[#This Row],[Total decisions; minor total (all)]]*100</f>
        <v>87.5</v>
      </c>
      <c r="N307" s="7">
        <f>(figure_3[[#This Row],[Total decisions in time; (other) total (excluding PAs)]]+figure_3[[#This Row],[Total decisions in time; (other) total (PAs only)]])/figure_3[[#This Row],[Total decisions; (other) total (all)]]*100</f>
        <v>98.181818181818187</v>
      </c>
    </row>
    <row r="308" spans="1:14" x14ac:dyDescent="0.2">
      <c r="A308" s="2" t="s">
        <v>654</v>
      </c>
      <c r="B308" s="2" t="s">
        <v>655</v>
      </c>
      <c r="C308" s="7">
        <v>1</v>
      </c>
      <c r="D308" s="7">
        <v>0</v>
      </c>
      <c r="E308" s="7">
        <v>1</v>
      </c>
      <c r="F308" s="7">
        <v>31</v>
      </c>
      <c r="G308" s="7">
        <v>15</v>
      </c>
      <c r="H308" s="7">
        <v>15</v>
      </c>
      <c r="I308" s="7">
        <v>94</v>
      </c>
      <c r="J308" s="7">
        <v>39</v>
      </c>
      <c r="K308" s="7">
        <v>50</v>
      </c>
      <c r="L308" s="7">
        <f>(figure_3[[#This Row],[Total decisions in time; major total (excluding PAs)]]+figure_3[[#This Row],[Total decisions in time; major total (PAs only)]])/figure_3[[#This Row],[Total decisions; major total (all)]]*100</f>
        <v>100</v>
      </c>
      <c r="M308" s="7">
        <f>(figure_3[[#This Row],[Total decisions in time; minor total (excluding PAs)]]+figure_3[[#This Row],[Total decisions in time; minor total (PAs only)]])/figure_3[[#This Row],[Total decisions; minor total (all)]]*100</f>
        <v>96.774193548387103</v>
      </c>
      <c r="N308" s="7">
        <f>(figure_3[[#This Row],[Total decisions in time; (other) total (excluding PAs)]]+figure_3[[#This Row],[Total decisions in time; (other) total (PAs only)]])/figure_3[[#This Row],[Total decisions; (other) total (all)]]*100</f>
        <v>94.680851063829792</v>
      </c>
    </row>
    <row r="309" spans="1:14" x14ac:dyDescent="0.2">
      <c r="A309" s="2" t="s">
        <v>656</v>
      </c>
      <c r="B309" s="2" t="s">
        <v>657</v>
      </c>
      <c r="C309" s="7">
        <v>12</v>
      </c>
      <c r="D309" s="7">
        <v>3</v>
      </c>
      <c r="E309" s="7">
        <v>6</v>
      </c>
      <c r="F309" s="7">
        <v>96</v>
      </c>
      <c r="G309" s="7">
        <v>34</v>
      </c>
      <c r="H309" s="7">
        <v>57</v>
      </c>
      <c r="I309" s="7">
        <v>170</v>
      </c>
      <c r="J309" s="7">
        <v>103</v>
      </c>
      <c r="K309" s="7">
        <v>53</v>
      </c>
      <c r="L309" s="7">
        <f>(figure_3[[#This Row],[Total decisions in time; major total (excluding PAs)]]+figure_3[[#This Row],[Total decisions in time; major total (PAs only)]])/figure_3[[#This Row],[Total decisions; major total (all)]]*100</f>
        <v>75</v>
      </c>
      <c r="M309" s="7">
        <f>(figure_3[[#This Row],[Total decisions in time; minor total (excluding PAs)]]+figure_3[[#This Row],[Total decisions in time; minor total (PAs only)]])/figure_3[[#This Row],[Total decisions; minor total (all)]]*100</f>
        <v>94.791666666666657</v>
      </c>
      <c r="N309" s="7">
        <f>(figure_3[[#This Row],[Total decisions in time; (other) total (excluding PAs)]]+figure_3[[#This Row],[Total decisions in time; (other) total (PAs only)]])/figure_3[[#This Row],[Total decisions; (other) total (all)]]*100</f>
        <v>91.764705882352942</v>
      </c>
    </row>
    <row r="310" spans="1:14" x14ac:dyDescent="0.2">
      <c r="A310" s="2" t="s">
        <v>658</v>
      </c>
      <c r="B310" s="2" t="s">
        <v>659</v>
      </c>
      <c r="C310" s="7">
        <v>6</v>
      </c>
      <c r="D310" s="7">
        <v>0</v>
      </c>
      <c r="E310" s="7">
        <v>6</v>
      </c>
      <c r="F310" s="7">
        <v>41</v>
      </c>
      <c r="G310" s="7">
        <v>5</v>
      </c>
      <c r="H310" s="7">
        <v>35</v>
      </c>
      <c r="I310" s="7">
        <v>113</v>
      </c>
      <c r="J310" s="7">
        <v>29</v>
      </c>
      <c r="K310" s="7">
        <v>78</v>
      </c>
      <c r="L310" s="7">
        <f>(figure_3[[#This Row],[Total decisions in time; major total (excluding PAs)]]+figure_3[[#This Row],[Total decisions in time; major total (PAs only)]])/figure_3[[#This Row],[Total decisions; major total (all)]]*100</f>
        <v>100</v>
      </c>
      <c r="M310" s="7">
        <f>(figure_3[[#This Row],[Total decisions in time; minor total (excluding PAs)]]+figure_3[[#This Row],[Total decisions in time; minor total (PAs only)]])/figure_3[[#This Row],[Total decisions; minor total (all)]]*100</f>
        <v>97.560975609756099</v>
      </c>
      <c r="N310" s="7">
        <f>(figure_3[[#This Row],[Total decisions in time; (other) total (excluding PAs)]]+figure_3[[#This Row],[Total decisions in time; (other) total (PAs only)]])/figure_3[[#This Row],[Total decisions; (other) total (all)]]*100</f>
        <v>94.690265486725664</v>
      </c>
    </row>
    <row r="311" spans="1:14" x14ac:dyDescent="0.2">
      <c r="A311" s="2" t="s">
        <v>660</v>
      </c>
      <c r="B311" s="2" t="s">
        <v>661</v>
      </c>
      <c r="C311" s="7">
        <v>4</v>
      </c>
      <c r="D311" s="7">
        <v>1</v>
      </c>
      <c r="E311" s="7">
        <v>3</v>
      </c>
      <c r="F311" s="7">
        <v>17</v>
      </c>
      <c r="G311" s="7">
        <v>6</v>
      </c>
      <c r="H311" s="7">
        <v>11</v>
      </c>
      <c r="I311" s="7">
        <v>77</v>
      </c>
      <c r="J311" s="7">
        <v>55</v>
      </c>
      <c r="K311" s="7">
        <v>21</v>
      </c>
      <c r="L311" s="7">
        <f>(figure_3[[#This Row],[Total decisions in time; major total (excluding PAs)]]+figure_3[[#This Row],[Total decisions in time; major total (PAs only)]])/figure_3[[#This Row],[Total decisions; major total (all)]]*100</f>
        <v>100</v>
      </c>
      <c r="M311" s="7">
        <f>(figure_3[[#This Row],[Total decisions in time; minor total (excluding PAs)]]+figure_3[[#This Row],[Total decisions in time; minor total (PAs only)]])/figure_3[[#This Row],[Total decisions; minor total (all)]]*100</f>
        <v>100</v>
      </c>
      <c r="N311" s="7">
        <f>(figure_3[[#This Row],[Total decisions in time; (other) total (excluding PAs)]]+figure_3[[#This Row],[Total decisions in time; (other) total (PAs only)]])/figure_3[[#This Row],[Total decisions; (other) total (all)]]*100</f>
        <v>98.701298701298697</v>
      </c>
    </row>
    <row r="312" spans="1:14" x14ac:dyDescent="0.2">
      <c r="A312" s="2" t="s">
        <v>662</v>
      </c>
      <c r="B312" s="2" t="s">
        <v>663</v>
      </c>
      <c r="C312" s="7">
        <v>9</v>
      </c>
      <c r="D312" s="7">
        <v>1</v>
      </c>
      <c r="E312" s="7">
        <v>7</v>
      </c>
      <c r="F312" s="7">
        <v>85</v>
      </c>
      <c r="G312" s="7">
        <v>24</v>
      </c>
      <c r="H312" s="7">
        <v>49</v>
      </c>
      <c r="I312" s="7">
        <v>212</v>
      </c>
      <c r="J312" s="7">
        <v>98</v>
      </c>
      <c r="K312" s="7">
        <v>103</v>
      </c>
      <c r="L312" s="7">
        <f>(figure_3[[#This Row],[Total decisions in time; major total (excluding PAs)]]+figure_3[[#This Row],[Total decisions in time; major total (PAs only)]])/figure_3[[#This Row],[Total decisions; major total (all)]]*100</f>
        <v>88.888888888888886</v>
      </c>
      <c r="M312" s="7">
        <f>(figure_3[[#This Row],[Total decisions in time; minor total (excluding PAs)]]+figure_3[[#This Row],[Total decisions in time; minor total (PAs only)]])/figure_3[[#This Row],[Total decisions; minor total (all)]]*100</f>
        <v>85.882352941176464</v>
      </c>
      <c r="N312" s="7">
        <f>(figure_3[[#This Row],[Total decisions in time; (other) total (excluding PAs)]]+figure_3[[#This Row],[Total decisions in time; (other) total (PAs only)]])/figure_3[[#This Row],[Total decisions; (other) total (all)]]*100</f>
        <v>94.811320754716974</v>
      </c>
    </row>
    <row r="313" spans="1:14" ht="30" x14ac:dyDescent="0.2">
      <c r="A313" s="2" t="s">
        <v>664</v>
      </c>
      <c r="B313" s="2" t="s">
        <v>665</v>
      </c>
      <c r="C313" s="7">
        <v>0</v>
      </c>
      <c r="D313" s="7">
        <v>0</v>
      </c>
      <c r="E313" s="7">
        <v>0</v>
      </c>
      <c r="F313" s="7">
        <v>41</v>
      </c>
      <c r="G313" s="7">
        <v>13</v>
      </c>
      <c r="H313" s="7">
        <v>20</v>
      </c>
      <c r="I313" s="7">
        <v>60</v>
      </c>
      <c r="J313" s="7">
        <v>24</v>
      </c>
      <c r="K313" s="7">
        <v>28</v>
      </c>
      <c r="L313" s="7" t="e">
        <f>(figure_3[[#This Row],[Total decisions in time; major total (excluding PAs)]]+figure_3[[#This Row],[Total decisions in time; major total (PAs only)]])/figure_3[[#This Row],[Total decisions; major total (all)]]*100</f>
        <v>#DIV/0!</v>
      </c>
      <c r="M313" s="7">
        <f>(figure_3[[#This Row],[Total decisions in time; minor total (excluding PAs)]]+figure_3[[#This Row],[Total decisions in time; minor total (PAs only)]])/figure_3[[#This Row],[Total decisions; minor total (all)]]*100</f>
        <v>80.487804878048792</v>
      </c>
      <c r="N313" s="7">
        <f>(figure_3[[#This Row],[Total decisions in time; (other) total (excluding PAs)]]+figure_3[[#This Row],[Total decisions in time; (other) total (PAs only)]])/figure_3[[#This Row],[Total decisions; (other) total (all)]]*100</f>
        <v>86.666666666666671</v>
      </c>
    </row>
  </sheetData>
  <pageMargins left="0.7" right="0.7" top="0.75" bottom="0.75" header="0.3" footer="0.3"/>
  <pageSetup paperSize="9" orientation="portrait" horizontalDpi="300" verticalDpi="300"/>
  <headerFooter>
    <oddHeader>&amp;C&amp;"Calibri"&amp;10&amp;K000000 OFFICIAL-SENSITIVE - DLUHC USE ONLY&amp;1#_x000D_</oddHeader>
    <oddFooter>&amp;C_x000D_&amp;1#&amp;"Calibri"&amp;10&amp;K000000 OFFICIAL-SENSITIVE - DLUHC USE ONLY</oddFooter>
  </headerFooter>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363"/>
  <sheetViews>
    <sheetView workbookViewId="0">
      <selection activeCell="E366" sqref="E366"/>
    </sheetView>
  </sheetViews>
  <sheetFormatPr defaultColWidth="11.5546875" defaultRowHeight="15" x14ac:dyDescent="0.2"/>
  <cols>
    <col min="1" max="5" width="16.6640625" customWidth="1"/>
  </cols>
  <sheetData>
    <row r="1" spans="1:5" ht="20.25" x14ac:dyDescent="0.3">
      <c r="A1" s="4" t="s">
        <v>22</v>
      </c>
    </row>
    <row r="2" spans="1:5" x14ac:dyDescent="0.2">
      <c r="A2" t="s">
        <v>10</v>
      </c>
    </row>
    <row r="3" spans="1:5" ht="31.5" x14ac:dyDescent="0.25">
      <c r="A3" s="8" t="s">
        <v>31</v>
      </c>
      <c r="B3" s="8" t="s">
        <v>675</v>
      </c>
      <c r="C3" s="8" t="s">
        <v>676</v>
      </c>
      <c r="D3" s="9" t="s">
        <v>677</v>
      </c>
      <c r="E3" s="9" t="s">
        <v>678</v>
      </c>
    </row>
    <row r="4" spans="1:5" ht="45" x14ac:dyDescent="0.2">
      <c r="A4" s="12">
        <v>40359</v>
      </c>
      <c r="B4" s="7">
        <v>3089</v>
      </c>
      <c r="C4" s="7">
        <v>2159</v>
      </c>
      <c r="D4" s="2" t="s">
        <v>679</v>
      </c>
      <c r="E4" s="2" t="s">
        <v>680</v>
      </c>
    </row>
    <row r="5" spans="1:5" ht="45" x14ac:dyDescent="0.2">
      <c r="A5" s="12">
        <v>40451</v>
      </c>
      <c r="B5" s="7">
        <v>3381</v>
      </c>
      <c r="C5" s="7">
        <v>2315</v>
      </c>
      <c r="D5" s="2" t="s">
        <v>679</v>
      </c>
      <c r="E5" s="2" t="s">
        <v>680</v>
      </c>
    </row>
    <row r="6" spans="1:5" ht="45" x14ac:dyDescent="0.2">
      <c r="A6" s="12">
        <v>40543</v>
      </c>
      <c r="B6" s="7">
        <v>3269</v>
      </c>
      <c r="C6" s="7">
        <v>2139</v>
      </c>
      <c r="D6" s="2" t="s">
        <v>679</v>
      </c>
      <c r="E6" s="2" t="s">
        <v>680</v>
      </c>
    </row>
    <row r="7" spans="1:5" ht="45" x14ac:dyDescent="0.2">
      <c r="A7" s="12">
        <v>40633</v>
      </c>
      <c r="B7" s="7">
        <v>3138</v>
      </c>
      <c r="C7" s="7">
        <v>1956</v>
      </c>
      <c r="D7" s="2" t="s">
        <v>679</v>
      </c>
      <c r="E7" s="2" t="s">
        <v>680</v>
      </c>
    </row>
    <row r="8" spans="1:5" ht="45" x14ac:dyDescent="0.2">
      <c r="A8" s="12">
        <v>40724</v>
      </c>
      <c r="B8" s="7">
        <v>3048</v>
      </c>
      <c r="C8" s="7">
        <v>1882</v>
      </c>
      <c r="D8" s="2" t="s">
        <v>679</v>
      </c>
      <c r="E8" s="2" t="s">
        <v>680</v>
      </c>
    </row>
    <row r="9" spans="1:5" ht="45" x14ac:dyDescent="0.2">
      <c r="A9" s="12">
        <v>40816</v>
      </c>
      <c r="B9" s="7">
        <v>3099</v>
      </c>
      <c r="C9" s="7">
        <v>1771</v>
      </c>
      <c r="D9" s="2" t="s">
        <v>679</v>
      </c>
      <c r="E9" s="2" t="s">
        <v>680</v>
      </c>
    </row>
    <row r="10" spans="1:5" ht="45" x14ac:dyDescent="0.2">
      <c r="A10" s="12">
        <v>40908</v>
      </c>
      <c r="B10" s="7">
        <v>3119</v>
      </c>
      <c r="C10" s="7">
        <v>1791</v>
      </c>
      <c r="D10" s="2" t="s">
        <v>679</v>
      </c>
      <c r="E10" s="2" t="s">
        <v>680</v>
      </c>
    </row>
    <row r="11" spans="1:5" ht="45" x14ac:dyDescent="0.2">
      <c r="A11" s="12">
        <v>40999</v>
      </c>
      <c r="B11" s="7">
        <v>3377</v>
      </c>
      <c r="C11" s="7">
        <v>1760</v>
      </c>
      <c r="D11" s="2" t="s">
        <v>679</v>
      </c>
      <c r="E11" s="2" t="s">
        <v>680</v>
      </c>
    </row>
    <row r="12" spans="1:5" ht="45" x14ac:dyDescent="0.2">
      <c r="A12" s="12">
        <v>41090</v>
      </c>
      <c r="B12" s="7">
        <v>2869</v>
      </c>
      <c r="C12" s="7">
        <v>1705</v>
      </c>
      <c r="D12" s="2" t="s">
        <v>679</v>
      </c>
      <c r="E12" s="2" t="s">
        <v>680</v>
      </c>
    </row>
    <row r="13" spans="1:5" ht="45" x14ac:dyDescent="0.2">
      <c r="A13" s="12">
        <v>41182</v>
      </c>
      <c r="B13" s="7">
        <v>3020</v>
      </c>
      <c r="C13" s="7">
        <v>1703</v>
      </c>
      <c r="D13" s="2" t="s">
        <v>679</v>
      </c>
      <c r="E13" s="2" t="s">
        <v>680</v>
      </c>
    </row>
    <row r="14" spans="1:5" ht="45" x14ac:dyDescent="0.2">
      <c r="A14" s="12">
        <v>41274</v>
      </c>
      <c r="B14" s="7">
        <v>3186</v>
      </c>
      <c r="C14" s="7">
        <v>1766</v>
      </c>
      <c r="D14" s="2" t="s">
        <v>679</v>
      </c>
      <c r="E14" s="2" t="s">
        <v>680</v>
      </c>
    </row>
    <row r="15" spans="1:5" ht="45" x14ac:dyDescent="0.2">
      <c r="A15" s="12">
        <v>41364</v>
      </c>
      <c r="B15" s="7">
        <v>3417</v>
      </c>
      <c r="C15" s="7">
        <v>2004</v>
      </c>
      <c r="D15" s="2" t="s">
        <v>679</v>
      </c>
      <c r="E15" s="2" t="s">
        <v>680</v>
      </c>
    </row>
    <row r="16" spans="1:5" ht="45" x14ac:dyDescent="0.2">
      <c r="A16" s="12">
        <v>41455</v>
      </c>
      <c r="B16" s="7">
        <v>3291</v>
      </c>
      <c r="C16" s="7">
        <v>2003</v>
      </c>
      <c r="D16" s="2" t="s">
        <v>679</v>
      </c>
      <c r="E16" s="2" t="s">
        <v>680</v>
      </c>
    </row>
    <row r="17" spans="1:5" ht="45" x14ac:dyDescent="0.2">
      <c r="A17" s="12">
        <v>41547</v>
      </c>
      <c r="B17" s="7">
        <v>3401</v>
      </c>
      <c r="C17" s="7">
        <v>2260</v>
      </c>
      <c r="D17" s="2" t="s">
        <v>679</v>
      </c>
      <c r="E17" s="2" t="s">
        <v>680</v>
      </c>
    </row>
    <row r="18" spans="1:5" ht="45" x14ac:dyDescent="0.2">
      <c r="A18" s="12">
        <v>41639</v>
      </c>
      <c r="B18" s="7">
        <v>3308</v>
      </c>
      <c r="C18" s="7">
        <v>2329</v>
      </c>
      <c r="D18" s="2" t="s">
        <v>679</v>
      </c>
      <c r="E18" s="2" t="s">
        <v>680</v>
      </c>
    </row>
    <row r="19" spans="1:5" ht="45" x14ac:dyDescent="0.2">
      <c r="A19" s="12">
        <v>41729</v>
      </c>
      <c r="B19" s="7">
        <v>2618</v>
      </c>
      <c r="C19" s="7">
        <v>1849</v>
      </c>
      <c r="D19" s="2" t="s">
        <v>679</v>
      </c>
      <c r="E19" s="2" t="s">
        <v>680</v>
      </c>
    </row>
    <row r="20" spans="1:5" ht="45" x14ac:dyDescent="0.2">
      <c r="A20" s="12">
        <v>41820</v>
      </c>
      <c r="B20" s="7">
        <v>2472</v>
      </c>
      <c r="C20" s="7">
        <v>1841</v>
      </c>
      <c r="D20" s="2" t="s">
        <v>679</v>
      </c>
      <c r="E20" s="2" t="s">
        <v>680</v>
      </c>
    </row>
    <row r="21" spans="1:5" ht="45" x14ac:dyDescent="0.2">
      <c r="A21" s="12">
        <v>41912</v>
      </c>
      <c r="B21" s="7">
        <v>2331</v>
      </c>
      <c r="C21" s="7">
        <v>1753</v>
      </c>
      <c r="D21" s="2" t="s">
        <v>679</v>
      </c>
      <c r="E21" s="2" t="s">
        <v>680</v>
      </c>
    </row>
    <row r="22" spans="1:5" ht="45" x14ac:dyDescent="0.2">
      <c r="A22" s="12">
        <v>42004</v>
      </c>
      <c r="B22" s="7">
        <v>2435</v>
      </c>
      <c r="C22" s="7">
        <v>1764</v>
      </c>
      <c r="D22" s="2" t="s">
        <v>679</v>
      </c>
      <c r="E22" s="2" t="s">
        <v>680</v>
      </c>
    </row>
    <row r="23" spans="1:5" ht="45" x14ac:dyDescent="0.2">
      <c r="A23" s="12">
        <v>42094</v>
      </c>
      <c r="B23" s="7">
        <v>2304</v>
      </c>
      <c r="C23" s="7">
        <v>1663</v>
      </c>
      <c r="D23" s="2" t="s">
        <v>679</v>
      </c>
      <c r="E23" s="2" t="s">
        <v>680</v>
      </c>
    </row>
    <row r="24" spans="1:5" ht="45" x14ac:dyDescent="0.2">
      <c r="A24" s="12">
        <v>42185</v>
      </c>
      <c r="B24" s="7">
        <v>2036</v>
      </c>
      <c r="C24" s="7">
        <v>1524</v>
      </c>
      <c r="D24" s="2" t="s">
        <v>679</v>
      </c>
      <c r="E24" s="2" t="s">
        <v>680</v>
      </c>
    </row>
    <row r="25" spans="1:5" ht="45" x14ac:dyDescent="0.2">
      <c r="A25" s="12">
        <v>42277</v>
      </c>
      <c r="B25" s="7">
        <v>2060</v>
      </c>
      <c r="C25" s="7">
        <v>1527</v>
      </c>
      <c r="D25" s="2" t="s">
        <v>679</v>
      </c>
      <c r="E25" s="2" t="s">
        <v>680</v>
      </c>
    </row>
    <row r="26" spans="1:5" ht="45" x14ac:dyDescent="0.2">
      <c r="A26" s="12">
        <v>42369</v>
      </c>
      <c r="B26" s="7">
        <v>2101</v>
      </c>
      <c r="C26" s="7">
        <v>1625</v>
      </c>
      <c r="D26" s="2" t="s">
        <v>679</v>
      </c>
      <c r="E26" s="2" t="s">
        <v>680</v>
      </c>
    </row>
    <row r="27" spans="1:5" ht="45" x14ac:dyDescent="0.2">
      <c r="A27" s="12">
        <v>42460</v>
      </c>
      <c r="B27" s="7">
        <v>1735</v>
      </c>
      <c r="C27" s="7">
        <v>1360</v>
      </c>
      <c r="D27" s="2" t="s">
        <v>679</v>
      </c>
      <c r="E27" s="2" t="s">
        <v>680</v>
      </c>
    </row>
    <row r="28" spans="1:5" ht="45" x14ac:dyDescent="0.2">
      <c r="A28" s="12">
        <v>42551</v>
      </c>
      <c r="B28" s="7">
        <v>1757</v>
      </c>
      <c r="C28" s="7">
        <v>1408</v>
      </c>
      <c r="D28" s="2" t="s">
        <v>679</v>
      </c>
      <c r="E28" s="2" t="s">
        <v>680</v>
      </c>
    </row>
    <row r="29" spans="1:5" ht="45" x14ac:dyDescent="0.2">
      <c r="A29" s="12">
        <v>42643</v>
      </c>
      <c r="B29" s="7">
        <v>1740</v>
      </c>
      <c r="C29" s="7">
        <v>1376</v>
      </c>
      <c r="D29" s="2" t="s">
        <v>679</v>
      </c>
      <c r="E29" s="2" t="s">
        <v>680</v>
      </c>
    </row>
    <row r="30" spans="1:5" ht="45" x14ac:dyDescent="0.2">
      <c r="A30" s="12">
        <v>42735</v>
      </c>
      <c r="B30" s="7">
        <v>1722</v>
      </c>
      <c r="C30" s="7">
        <v>1410</v>
      </c>
      <c r="D30" s="2" t="s">
        <v>679</v>
      </c>
      <c r="E30" s="2" t="s">
        <v>680</v>
      </c>
    </row>
    <row r="31" spans="1:5" ht="45" x14ac:dyDescent="0.2">
      <c r="A31" s="12">
        <v>42825</v>
      </c>
      <c r="B31" s="7">
        <v>1611</v>
      </c>
      <c r="C31" s="7">
        <v>1331</v>
      </c>
      <c r="D31" s="2" t="s">
        <v>679</v>
      </c>
      <c r="E31" s="2" t="s">
        <v>680</v>
      </c>
    </row>
    <row r="32" spans="1:5" ht="45" x14ac:dyDescent="0.2">
      <c r="A32" s="12">
        <v>42916</v>
      </c>
      <c r="B32" s="7">
        <v>1493</v>
      </c>
      <c r="C32" s="7">
        <v>1270</v>
      </c>
      <c r="D32" s="2" t="s">
        <v>679</v>
      </c>
      <c r="E32" s="2" t="s">
        <v>680</v>
      </c>
    </row>
    <row r="33" spans="1:5" ht="45" x14ac:dyDescent="0.2">
      <c r="A33" s="12">
        <v>43008</v>
      </c>
      <c r="B33" s="7">
        <v>1516</v>
      </c>
      <c r="C33" s="7">
        <v>1268</v>
      </c>
      <c r="D33" s="2" t="s">
        <v>679</v>
      </c>
      <c r="E33" s="2" t="s">
        <v>680</v>
      </c>
    </row>
    <row r="34" spans="1:5" ht="45" x14ac:dyDescent="0.2">
      <c r="A34" s="12">
        <v>43100</v>
      </c>
      <c r="B34" s="7">
        <v>1544</v>
      </c>
      <c r="C34" s="7">
        <v>1317</v>
      </c>
      <c r="D34" s="2" t="s">
        <v>679</v>
      </c>
      <c r="E34" s="2" t="s">
        <v>680</v>
      </c>
    </row>
    <row r="35" spans="1:5" ht="45" x14ac:dyDescent="0.2">
      <c r="A35" s="12">
        <v>43190</v>
      </c>
      <c r="B35" s="7">
        <v>1403</v>
      </c>
      <c r="C35" s="7">
        <v>1158</v>
      </c>
      <c r="D35" s="2" t="s">
        <v>679</v>
      </c>
      <c r="E35" s="2" t="s">
        <v>680</v>
      </c>
    </row>
    <row r="36" spans="1:5" ht="45" x14ac:dyDescent="0.2">
      <c r="A36" s="12">
        <v>43281</v>
      </c>
      <c r="B36" s="7">
        <v>1335</v>
      </c>
      <c r="C36" s="7">
        <v>1107</v>
      </c>
      <c r="D36" s="2" t="s">
        <v>679</v>
      </c>
      <c r="E36" s="2" t="s">
        <v>680</v>
      </c>
    </row>
    <row r="37" spans="1:5" ht="45" x14ac:dyDescent="0.2">
      <c r="A37" s="12">
        <v>43373</v>
      </c>
      <c r="B37" s="7">
        <v>1320</v>
      </c>
      <c r="C37" s="7">
        <v>1103</v>
      </c>
      <c r="D37" s="2" t="s">
        <v>679</v>
      </c>
      <c r="E37" s="2" t="s">
        <v>680</v>
      </c>
    </row>
    <row r="38" spans="1:5" ht="45" x14ac:dyDescent="0.2">
      <c r="A38" s="12">
        <v>43465</v>
      </c>
      <c r="B38" s="7">
        <v>1244</v>
      </c>
      <c r="C38" s="7">
        <v>1032</v>
      </c>
      <c r="D38" s="2" t="s">
        <v>679</v>
      </c>
      <c r="E38" s="2" t="s">
        <v>680</v>
      </c>
    </row>
    <row r="39" spans="1:5" ht="45" x14ac:dyDescent="0.2">
      <c r="A39" s="12">
        <v>43555</v>
      </c>
      <c r="B39" s="7">
        <v>1171</v>
      </c>
      <c r="C39" s="7">
        <v>961</v>
      </c>
      <c r="D39" s="2" t="s">
        <v>679</v>
      </c>
      <c r="E39" s="2" t="s">
        <v>680</v>
      </c>
    </row>
    <row r="40" spans="1:5" ht="45" x14ac:dyDescent="0.2">
      <c r="A40" s="12">
        <v>43646</v>
      </c>
      <c r="B40" s="7">
        <v>1103</v>
      </c>
      <c r="C40" s="7">
        <v>921</v>
      </c>
      <c r="D40" s="2" t="s">
        <v>679</v>
      </c>
      <c r="E40" s="2" t="s">
        <v>680</v>
      </c>
    </row>
    <row r="41" spans="1:5" ht="45" x14ac:dyDescent="0.2">
      <c r="A41" s="12">
        <v>43738</v>
      </c>
      <c r="B41" s="7">
        <v>1146</v>
      </c>
      <c r="C41" s="7">
        <v>936</v>
      </c>
      <c r="D41" s="2" t="s">
        <v>679</v>
      </c>
      <c r="E41" s="2" t="s">
        <v>680</v>
      </c>
    </row>
    <row r="42" spans="1:5" ht="45" x14ac:dyDescent="0.2">
      <c r="A42" s="12">
        <v>43830</v>
      </c>
      <c r="B42" s="7">
        <v>1149</v>
      </c>
      <c r="C42" s="7">
        <v>949</v>
      </c>
      <c r="D42" s="2" t="s">
        <v>679</v>
      </c>
      <c r="E42" s="2" t="s">
        <v>680</v>
      </c>
    </row>
    <row r="43" spans="1:5" ht="45" x14ac:dyDescent="0.2">
      <c r="A43" s="12">
        <v>43921</v>
      </c>
      <c r="B43" s="7">
        <v>945</v>
      </c>
      <c r="C43" s="7">
        <v>762</v>
      </c>
      <c r="D43" s="2" t="s">
        <v>679</v>
      </c>
      <c r="E43" s="2" t="s">
        <v>680</v>
      </c>
    </row>
    <row r="44" spans="1:5" ht="45" x14ac:dyDescent="0.2">
      <c r="A44" s="12">
        <v>44012</v>
      </c>
      <c r="B44" s="7">
        <v>806</v>
      </c>
      <c r="C44" s="7">
        <v>658</v>
      </c>
      <c r="D44" s="2" t="s">
        <v>679</v>
      </c>
      <c r="E44" s="2" t="s">
        <v>680</v>
      </c>
    </row>
    <row r="45" spans="1:5" ht="45" x14ac:dyDescent="0.2">
      <c r="A45" s="12">
        <v>44104</v>
      </c>
      <c r="B45" s="7">
        <v>828</v>
      </c>
      <c r="C45" s="7">
        <v>648</v>
      </c>
      <c r="D45" s="2" t="s">
        <v>679</v>
      </c>
      <c r="E45" s="2" t="s">
        <v>680</v>
      </c>
    </row>
    <row r="46" spans="1:5" ht="45" x14ac:dyDescent="0.2">
      <c r="A46" s="12">
        <v>44196</v>
      </c>
      <c r="B46" s="7">
        <v>935</v>
      </c>
      <c r="C46" s="7">
        <v>732</v>
      </c>
      <c r="D46" s="2" t="s">
        <v>679</v>
      </c>
      <c r="E46" s="2" t="s">
        <v>680</v>
      </c>
    </row>
    <row r="47" spans="1:5" ht="45" x14ac:dyDescent="0.2">
      <c r="A47" s="12">
        <v>44286</v>
      </c>
      <c r="B47" s="7">
        <v>819</v>
      </c>
      <c r="C47" s="7">
        <v>674</v>
      </c>
      <c r="D47" s="2" t="s">
        <v>679</v>
      </c>
      <c r="E47" s="2" t="s">
        <v>680</v>
      </c>
    </row>
    <row r="48" spans="1:5" ht="45" x14ac:dyDescent="0.2">
      <c r="A48" s="12">
        <v>44377</v>
      </c>
      <c r="B48" s="7">
        <v>863</v>
      </c>
      <c r="C48" s="7">
        <v>687</v>
      </c>
      <c r="D48" s="2" t="s">
        <v>679</v>
      </c>
      <c r="E48" s="2" t="s">
        <v>680</v>
      </c>
    </row>
    <row r="49" spans="1:5" ht="45" x14ac:dyDescent="0.2">
      <c r="A49" s="12">
        <v>44469</v>
      </c>
      <c r="B49" s="7">
        <v>810</v>
      </c>
      <c r="C49" s="7">
        <v>584</v>
      </c>
      <c r="D49" s="2" t="s">
        <v>679</v>
      </c>
      <c r="E49" s="2" t="s">
        <v>680</v>
      </c>
    </row>
    <row r="50" spans="1:5" ht="45" x14ac:dyDescent="0.2">
      <c r="A50" s="12">
        <v>44561</v>
      </c>
      <c r="B50" s="7">
        <v>850</v>
      </c>
      <c r="C50" s="7">
        <v>604</v>
      </c>
      <c r="D50" s="2" t="s">
        <v>679</v>
      </c>
      <c r="E50" s="2" t="s">
        <v>680</v>
      </c>
    </row>
    <row r="51" spans="1:5" ht="45" x14ac:dyDescent="0.2">
      <c r="A51" s="12">
        <v>44651</v>
      </c>
      <c r="B51" s="7">
        <v>850</v>
      </c>
      <c r="C51" s="7">
        <v>599</v>
      </c>
      <c r="D51" s="2" t="s">
        <v>679</v>
      </c>
      <c r="E51" s="2" t="s">
        <v>680</v>
      </c>
    </row>
    <row r="52" spans="1:5" ht="45" x14ac:dyDescent="0.2">
      <c r="A52" s="12">
        <v>44742</v>
      </c>
      <c r="B52" s="7">
        <v>706</v>
      </c>
      <c r="C52" s="7">
        <v>502</v>
      </c>
      <c r="D52" s="2" t="s">
        <v>679</v>
      </c>
      <c r="E52" s="2" t="s">
        <v>680</v>
      </c>
    </row>
    <row r="53" spans="1:5" ht="45" x14ac:dyDescent="0.2">
      <c r="A53" s="12">
        <v>44834</v>
      </c>
      <c r="B53" s="7">
        <v>750</v>
      </c>
      <c r="C53" s="7">
        <v>535</v>
      </c>
      <c r="D53" s="2" t="s">
        <v>679</v>
      </c>
      <c r="E53" s="2" t="s">
        <v>680</v>
      </c>
    </row>
    <row r="54" spans="1:5" ht="45" x14ac:dyDescent="0.2">
      <c r="A54" s="12">
        <v>44926</v>
      </c>
      <c r="B54" s="7">
        <v>753</v>
      </c>
      <c r="C54" s="7">
        <v>544</v>
      </c>
      <c r="D54" s="2" t="s">
        <v>679</v>
      </c>
      <c r="E54" s="2" t="s">
        <v>680</v>
      </c>
    </row>
    <row r="55" spans="1:5" ht="45" x14ac:dyDescent="0.2">
      <c r="A55" s="12">
        <v>45016</v>
      </c>
      <c r="B55" s="7">
        <v>710</v>
      </c>
      <c r="C55" s="7">
        <v>547</v>
      </c>
      <c r="D55" s="2" t="s">
        <v>679</v>
      </c>
      <c r="E55" s="2" t="s">
        <v>680</v>
      </c>
    </row>
    <row r="56" spans="1:5" ht="45" x14ac:dyDescent="0.2">
      <c r="A56" s="12">
        <v>45107</v>
      </c>
      <c r="B56" s="7">
        <v>657</v>
      </c>
      <c r="C56" s="7">
        <v>538</v>
      </c>
      <c r="D56" s="2" t="s">
        <v>679</v>
      </c>
      <c r="E56" s="2" t="s">
        <v>680</v>
      </c>
    </row>
    <row r="57" spans="1:5" ht="45" x14ac:dyDescent="0.2">
      <c r="A57" s="12">
        <v>45199</v>
      </c>
      <c r="B57" s="7">
        <v>677</v>
      </c>
      <c r="C57" s="7">
        <v>538</v>
      </c>
      <c r="D57" s="2" t="s">
        <v>679</v>
      </c>
      <c r="E57" s="2" t="s">
        <v>680</v>
      </c>
    </row>
    <row r="58" spans="1:5" ht="45" x14ac:dyDescent="0.2">
      <c r="A58" s="12">
        <v>45291</v>
      </c>
      <c r="B58" s="7">
        <v>684</v>
      </c>
      <c r="C58" s="7">
        <v>549</v>
      </c>
      <c r="D58" s="2" t="s">
        <v>679</v>
      </c>
      <c r="E58" s="2" t="s">
        <v>680</v>
      </c>
    </row>
    <row r="59" spans="1:5" ht="45" x14ac:dyDescent="0.2">
      <c r="A59" s="12">
        <v>45382</v>
      </c>
      <c r="B59" s="7">
        <v>594</v>
      </c>
      <c r="C59" s="7">
        <v>499</v>
      </c>
      <c r="D59" s="2" t="s">
        <v>679</v>
      </c>
      <c r="E59" s="2" t="s">
        <v>680</v>
      </c>
    </row>
    <row r="60" spans="1:5" ht="45" x14ac:dyDescent="0.2">
      <c r="A60" s="12">
        <v>45473</v>
      </c>
      <c r="B60" s="7">
        <v>619</v>
      </c>
      <c r="C60" s="7">
        <v>515</v>
      </c>
      <c r="D60" s="2" t="s">
        <v>679</v>
      </c>
      <c r="E60" s="2" t="s">
        <v>680</v>
      </c>
    </row>
    <row r="61" spans="1:5" ht="45" x14ac:dyDescent="0.2">
      <c r="A61" s="12">
        <v>45565</v>
      </c>
      <c r="B61" s="7">
        <v>583</v>
      </c>
      <c r="C61" s="7">
        <v>492</v>
      </c>
      <c r="D61" s="2" t="s">
        <v>679</v>
      </c>
      <c r="E61" s="2" t="s">
        <v>680</v>
      </c>
    </row>
    <row r="62" spans="1:5" ht="45" x14ac:dyDescent="0.2">
      <c r="A62" s="12">
        <v>45657</v>
      </c>
      <c r="B62" s="7">
        <v>592</v>
      </c>
      <c r="C62" s="7">
        <v>489</v>
      </c>
      <c r="D62" s="2" t="s">
        <v>679</v>
      </c>
      <c r="E62" s="2" t="s">
        <v>680</v>
      </c>
    </row>
    <row r="63" spans="1:5" ht="45" x14ac:dyDescent="0.2">
      <c r="A63" s="12">
        <v>45747</v>
      </c>
      <c r="B63" s="7">
        <v>525</v>
      </c>
      <c r="C63" s="7">
        <v>443</v>
      </c>
      <c r="D63" s="2" t="s">
        <v>679</v>
      </c>
      <c r="E63" s="2" t="s">
        <v>680</v>
      </c>
    </row>
    <row r="64" spans="1:5" ht="45" x14ac:dyDescent="0.2">
      <c r="A64" s="12">
        <v>40359</v>
      </c>
      <c r="B64" s="7">
        <v>19</v>
      </c>
      <c r="C64" s="7">
        <v>19</v>
      </c>
      <c r="D64" s="2" t="s">
        <v>679</v>
      </c>
      <c r="E64" s="2" t="s">
        <v>681</v>
      </c>
    </row>
    <row r="65" spans="1:5" ht="45" x14ac:dyDescent="0.2">
      <c r="A65" s="12">
        <v>40451</v>
      </c>
      <c r="B65" s="7">
        <v>19</v>
      </c>
      <c r="C65" s="7">
        <v>18</v>
      </c>
      <c r="D65" s="2" t="s">
        <v>679</v>
      </c>
      <c r="E65" s="2" t="s">
        <v>681</v>
      </c>
    </row>
    <row r="66" spans="1:5" ht="45" x14ac:dyDescent="0.2">
      <c r="A66" s="12">
        <v>40543</v>
      </c>
      <c r="B66" s="7">
        <v>23</v>
      </c>
      <c r="C66" s="7">
        <v>20</v>
      </c>
      <c r="D66" s="2" t="s">
        <v>679</v>
      </c>
      <c r="E66" s="2" t="s">
        <v>681</v>
      </c>
    </row>
    <row r="67" spans="1:5" ht="45" x14ac:dyDescent="0.2">
      <c r="A67" s="12">
        <v>40633</v>
      </c>
      <c r="B67" s="7">
        <v>53</v>
      </c>
      <c r="C67" s="7">
        <v>46</v>
      </c>
      <c r="D67" s="2" t="s">
        <v>679</v>
      </c>
      <c r="E67" s="2" t="s">
        <v>681</v>
      </c>
    </row>
    <row r="68" spans="1:5" ht="45" x14ac:dyDescent="0.2">
      <c r="A68" s="12">
        <v>40724</v>
      </c>
      <c r="B68" s="7">
        <v>51</v>
      </c>
      <c r="C68" s="7">
        <v>44</v>
      </c>
      <c r="D68" s="2" t="s">
        <v>679</v>
      </c>
      <c r="E68" s="2" t="s">
        <v>681</v>
      </c>
    </row>
    <row r="69" spans="1:5" ht="45" x14ac:dyDescent="0.2">
      <c r="A69" s="12">
        <v>40816</v>
      </c>
      <c r="B69" s="7">
        <v>41</v>
      </c>
      <c r="C69" s="7">
        <v>36</v>
      </c>
      <c r="D69" s="2" t="s">
        <v>679</v>
      </c>
      <c r="E69" s="2" t="s">
        <v>681</v>
      </c>
    </row>
    <row r="70" spans="1:5" ht="45" x14ac:dyDescent="0.2">
      <c r="A70" s="12">
        <v>40908</v>
      </c>
      <c r="B70" s="7">
        <v>31</v>
      </c>
      <c r="C70" s="7">
        <v>24</v>
      </c>
      <c r="D70" s="2" t="s">
        <v>679</v>
      </c>
      <c r="E70" s="2" t="s">
        <v>681</v>
      </c>
    </row>
    <row r="71" spans="1:5" ht="45" x14ac:dyDescent="0.2">
      <c r="A71" s="12">
        <v>40999</v>
      </c>
      <c r="B71" s="7">
        <v>68</v>
      </c>
      <c r="C71" s="7">
        <v>51</v>
      </c>
      <c r="D71" s="2" t="s">
        <v>679</v>
      </c>
      <c r="E71" s="2" t="s">
        <v>681</v>
      </c>
    </row>
    <row r="72" spans="1:5" ht="45" x14ac:dyDescent="0.2">
      <c r="A72" s="12">
        <v>41090</v>
      </c>
      <c r="B72" s="7">
        <v>23</v>
      </c>
      <c r="C72" s="7">
        <v>19</v>
      </c>
      <c r="D72" s="2" t="s">
        <v>679</v>
      </c>
      <c r="E72" s="2" t="s">
        <v>681</v>
      </c>
    </row>
    <row r="73" spans="1:5" ht="45" x14ac:dyDescent="0.2">
      <c r="A73" s="12">
        <v>41182</v>
      </c>
      <c r="B73" s="7">
        <v>28</v>
      </c>
      <c r="C73" s="7">
        <v>22</v>
      </c>
      <c r="D73" s="2" t="s">
        <v>679</v>
      </c>
      <c r="E73" s="2" t="s">
        <v>681</v>
      </c>
    </row>
    <row r="74" spans="1:5" ht="45" x14ac:dyDescent="0.2">
      <c r="A74" s="12">
        <v>41274</v>
      </c>
      <c r="B74" s="7">
        <v>85</v>
      </c>
      <c r="C74" s="7">
        <v>69</v>
      </c>
      <c r="D74" s="2" t="s">
        <v>679</v>
      </c>
      <c r="E74" s="2" t="s">
        <v>681</v>
      </c>
    </row>
    <row r="75" spans="1:5" ht="45" x14ac:dyDescent="0.2">
      <c r="A75" s="12">
        <v>41364</v>
      </c>
      <c r="B75" s="7">
        <v>106</v>
      </c>
      <c r="C75" s="7">
        <v>100</v>
      </c>
      <c r="D75" s="2" t="s">
        <v>679</v>
      </c>
      <c r="E75" s="2" t="s">
        <v>681</v>
      </c>
    </row>
    <row r="76" spans="1:5" ht="45" x14ac:dyDescent="0.2">
      <c r="A76" s="12">
        <v>41455</v>
      </c>
      <c r="B76" s="7">
        <v>226</v>
      </c>
      <c r="C76" s="7">
        <v>207</v>
      </c>
      <c r="D76" s="2" t="s">
        <v>679</v>
      </c>
      <c r="E76" s="2" t="s">
        <v>681</v>
      </c>
    </row>
    <row r="77" spans="1:5" ht="45" x14ac:dyDescent="0.2">
      <c r="A77" s="12">
        <v>41547</v>
      </c>
      <c r="B77" s="7">
        <v>343</v>
      </c>
      <c r="C77" s="7">
        <v>319</v>
      </c>
      <c r="D77" s="2" t="s">
        <v>679</v>
      </c>
      <c r="E77" s="2" t="s">
        <v>681</v>
      </c>
    </row>
    <row r="78" spans="1:5" ht="45" x14ac:dyDescent="0.2">
      <c r="A78" s="12">
        <v>41639</v>
      </c>
      <c r="B78" s="7">
        <v>772</v>
      </c>
      <c r="C78" s="7">
        <v>716</v>
      </c>
      <c r="D78" s="2" t="s">
        <v>679</v>
      </c>
      <c r="E78" s="2" t="s">
        <v>681</v>
      </c>
    </row>
    <row r="79" spans="1:5" ht="45" x14ac:dyDescent="0.2">
      <c r="A79" s="12">
        <v>41729</v>
      </c>
      <c r="B79" s="7">
        <v>846</v>
      </c>
      <c r="C79" s="7">
        <v>776</v>
      </c>
      <c r="D79" s="2" t="s">
        <v>679</v>
      </c>
      <c r="E79" s="2" t="s">
        <v>681</v>
      </c>
    </row>
    <row r="80" spans="1:5" ht="45" x14ac:dyDescent="0.2">
      <c r="A80" s="12">
        <v>41820</v>
      </c>
      <c r="B80" s="7">
        <v>1069</v>
      </c>
      <c r="C80" s="7">
        <v>966</v>
      </c>
      <c r="D80" s="2" t="s">
        <v>679</v>
      </c>
      <c r="E80" s="2" t="s">
        <v>681</v>
      </c>
    </row>
    <row r="81" spans="1:5" ht="45" x14ac:dyDescent="0.2">
      <c r="A81" s="12">
        <v>41912</v>
      </c>
      <c r="B81" s="7">
        <v>1216</v>
      </c>
      <c r="C81" s="7">
        <v>1037</v>
      </c>
      <c r="D81" s="2" t="s">
        <v>679</v>
      </c>
      <c r="E81" s="2" t="s">
        <v>681</v>
      </c>
    </row>
    <row r="82" spans="1:5" ht="45" x14ac:dyDescent="0.2">
      <c r="A82" s="12">
        <v>42004</v>
      </c>
      <c r="B82" s="7">
        <v>1507</v>
      </c>
      <c r="C82" s="7">
        <v>1317</v>
      </c>
      <c r="D82" s="2" t="s">
        <v>679</v>
      </c>
      <c r="E82" s="2" t="s">
        <v>681</v>
      </c>
    </row>
    <row r="83" spans="1:5" ht="45" x14ac:dyDescent="0.2">
      <c r="A83" s="12">
        <v>42094</v>
      </c>
      <c r="B83" s="7">
        <v>1583</v>
      </c>
      <c r="C83" s="7">
        <v>1353</v>
      </c>
      <c r="D83" s="2" t="s">
        <v>679</v>
      </c>
      <c r="E83" s="2" t="s">
        <v>681</v>
      </c>
    </row>
    <row r="84" spans="1:5" ht="45" x14ac:dyDescent="0.2">
      <c r="A84" s="12">
        <v>42185</v>
      </c>
      <c r="B84" s="7">
        <v>1558</v>
      </c>
      <c r="C84" s="7">
        <v>1353</v>
      </c>
      <c r="D84" s="2" t="s">
        <v>679</v>
      </c>
      <c r="E84" s="2" t="s">
        <v>681</v>
      </c>
    </row>
    <row r="85" spans="1:5" ht="45" x14ac:dyDescent="0.2">
      <c r="A85" s="12">
        <v>42277</v>
      </c>
      <c r="B85" s="7">
        <v>1742</v>
      </c>
      <c r="C85" s="7">
        <v>1530</v>
      </c>
      <c r="D85" s="2" t="s">
        <v>679</v>
      </c>
      <c r="E85" s="2" t="s">
        <v>681</v>
      </c>
    </row>
    <row r="86" spans="1:5" ht="45" x14ac:dyDescent="0.2">
      <c r="A86" s="12">
        <v>42369</v>
      </c>
      <c r="B86" s="7">
        <v>2080</v>
      </c>
      <c r="C86" s="7">
        <v>1828</v>
      </c>
      <c r="D86" s="2" t="s">
        <v>679</v>
      </c>
      <c r="E86" s="2" t="s">
        <v>681</v>
      </c>
    </row>
    <row r="87" spans="1:5" ht="45" x14ac:dyDescent="0.2">
      <c r="A87" s="12">
        <v>42460</v>
      </c>
      <c r="B87" s="7">
        <v>1948</v>
      </c>
      <c r="C87" s="7">
        <v>1724</v>
      </c>
      <c r="D87" s="2" t="s">
        <v>679</v>
      </c>
      <c r="E87" s="2" t="s">
        <v>681</v>
      </c>
    </row>
    <row r="88" spans="1:5" ht="45" x14ac:dyDescent="0.2">
      <c r="A88" s="12">
        <v>42551</v>
      </c>
      <c r="B88" s="7">
        <v>2026</v>
      </c>
      <c r="C88" s="7">
        <v>1794</v>
      </c>
      <c r="D88" s="2" t="s">
        <v>679</v>
      </c>
      <c r="E88" s="2" t="s">
        <v>681</v>
      </c>
    </row>
    <row r="89" spans="1:5" ht="45" x14ac:dyDescent="0.2">
      <c r="A89" s="12">
        <v>42643</v>
      </c>
      <c r="B89" s="7">
        <v>2146</v>
      </c>
      <c r="C89" s="7">
        <v>1942</v>
      </c>
      <c r="D89" s="2" t="s">
        <v>679</v>
      </c>
      <c r="E89" s="2" t="s">
        <v>681</v>
      </c>
    </row>
    <row r="90" spans="1:5" ht="45" x14ac:dyDescent="0.2">
      <c r="A90" s="12">
        <v>42735</v>
      </c>
      <c r="B90" s="7">
        <v>2323</v>
      </c>
      <c r="C90" s="7">
        <v>2131</v>
      </c>
      <c r="D90" s="2" t="s">
        <v>679</v>
      </c>
      <c r="E90" s="2" t="s">
        <v>681</v>
      </c>
    </row>
    <row r="91" spans="1:5" ht="45" x14ac:dyDescent="0.2">
      <c r="A91" s="12">
        <v>42825</v>
      </c>
      <c r="B91" s="7">
        <v>2427</v>
      </c>
      <c r="C91" s="7">
        <v>2234</v>
      </c>
      <c r="D91" s="2" t="s">
        <v>679</v>
      </c>
      <c r="E91" s="2" t="s">
        <v>681</v>
      </c>
    </row>
    <row r="92" spans="1:5" ht="45" x14ac:dyDescent="0.2">
      <c r="A92" s="12">
        <v>42916</v>
      </c>
      <c r="B92" s="7">
        <v>2144</v>
      </c>
      <c r="C92" s="7">
        <v>1935</v>
      </c>
      <c r="D92" s="2" t="s">
        <v>679</v>
      </c>
      <c r="E92" s="2" t="s">
        <v>681</v>
      </c>
    </row>
    <row r="93" spans="1:5" ht="45" x14ac:dyDescent="0.2">
      <c r="A93" s="12">
        <v>43008</v>
      </c>
      <c r="B93" s="7">
        <v>2225</v>
      </c>
      <c r="C93" s="7">
        <v>2051</v>
      </c>
      <c r="D93" s="2" t="s">
        <v>679</v>
      </c>
      <c r="E93" s="2" t="s">
        <v>681</v>
      </c>
    </row>
    <row r="94" spans="1:5" ht="45" x14ac:dyDescent="0.2">
      <c r="A94" s="12">
        <v>43100</v>
      </c>
      <c r="B94" s="7">
        <v>2414</v>
      </c>
      <c r="C94" s="7">
        <v>2202</v>
      </c>
      <c r="D94" s="2" t="s">
        <v>679</v>
      </c>
      <c r="E94" s="2" t="s">
        <v>681</v>
      </c>
    </row>
    <row r="95" spans="1:5" ht="45" x14ac:dyDescent="0.2">
      <c r="A95" s="12">
        <v>43190</v>
      </c>
      <c r="B95" s="7">
        <v>2387</v>
      </c>
      <c r="C95" s="7">
        <v>2206</v>
      </c>
      <c r="D95" s="2" t="s">
        <v>679</v>
      </c>
      <c r="E95" s="2" t="s">
        <v>681</v>
      </c>
    </row>
    <row r="96" spans="1:5" ht="45" x14ac:dyDescent="0.2">
      <c r="A96" s="12">
        <v>43281</v>
      </c>
      <c r="B96" s="7">
        <v>2268</v>
      </c>
      <c r="C96" s="7">
        <v>2060</v>
      </c>
      <c r="D96" s="2" t="s">
        <v>679</v>
      </c>
      <c r="E96" s="2" t="s">
        <v>681</v>
      </c>
    </row>
    <row r="97" spans="1:5" ht="45" x14ac:dyDescent="0.2">
      <c r="A97" s="12">
        <v>43373</v>
      </c>
      <c r="B97" s="7">
        <v>2310</v>
      </c>
      <c r="C97" s="7">
        <v>2083</v>
      </c>
      <c r="D97" s="2" t="s">
        <v>679</v>
      </c>
      <c r="E97" s="2" t="s">
        <v>681</v>
      </c>
    </row>
    <row r="98" spans="1:5" ht="45" x14ac:dyDescent="0.2">
      <c r="A98" s="12">
        <v>43465</v>
      </c>
      <c r="B98" s="7">
        <v>2522</v>
      </c>
      <c r="C98" s="7">
        <v>2319</v>
      </c>
      <c r="D98" s="2" t="s">
        <v>679</v>
      </c>
      <c r="E98" s="2" t="s">
        <v>681</v>
      </c>
    </row>
    <row r="99" spans="1:5" ht="45" x14ac:dyDescent="0.2">
      <c r="A99" s="12">
        <v>43555</v>
      </c>
      <c r="B99" s="7">
        <v>2392</v>
      </c>
      <c r="C99" s="7">
        <v>2183</v>
      </c>
      <c r="D99" s="2" t="s">
        <v>679</v>
      </c>
      <c r="E99" s="2" t="s">
        <v>681</v>
      </c>
    </row>
    <row r="100" spans="1:5" ht="45" x14ac:dyDescent="0.2">
      <c r="A100" s="12">
        <v>43646</v>
      </c>
      <c r="B100" s="7">
        <v>2143</v>
      </c>
      <c r="C100" s="7">
        <v>1943</v>
      </c>
      <c r="D100" s="2" t="s">
        <v>679</v>
      </c>
      <c r="E100" s="2" t="s">
        <v>681</v>
      </c>
    </row>
    <row r="101" spans="1:5" ht="45" x14ac:dyDescent="0.2">
      <c r="A101" s="12">
        <v>43738</v>
      </c>
      <c r="B101" s="7">
        <v>2311</v>
      </c>
      <c r="C101" s="7">
        <v>2095</v>
      </c>
      <c r="D101" s="2" t="s">
        <v>679</v>
      </c>
      <c r="E101" s="2" t="s">
        <v>681</v>
      </c>
    </row>
    <row r="102" spans="1:5" ht="45" x14ac:dyDescent="0.2">
      <c r="A102" s="12">
        <v>43830</v>
      </c>
      <c r="B102" s="7">
        <v>2410</v>
      </c>
      <c r="C102" s="7">
        <v>2232</v>
      </c>
      <c r="D102" s="2" t="s">
        <v>679</v>
      </c>
      <c r="E102" s="2" t="s">
        <v>681</v>
      </c>
    </row>
    <row r="103" spans="1:5" ht="45" x14ac:dyDescent="0.2">
      <c r="A103" s="12">
        <v>43921</v>
      </c>
      <c r="B103" s="7">
        <v>2182</v>
      </c>
      <c r="C103" s="7">
        <v>2012</v>
      </c>
      <c r="D103" s="2" t="s">
        <v>679</v>
      </c>
      <c r="E103" s="2" t="s">
        <v>681</v>
      </c>
    </row>
    <row r="104" spans="1:5" ht="45" x14ac:dyDescent="0.2">
      <c r="A104" s="12">
        <v>44012</v>
      </c>
      <c r="B104" s="7">
        <v>1740</v>
      </c>
      <c r="C104" s="7">
        <v>1622</v>
      </c>
      <c r="D104" s="2" t="s">
        <v>679</v>
      </c>
      <c r="E104" s="2" t="s">
        <v>681</v>
      </c>
    </row>
    <row r="105" spans="1:5" ht="45" x14ac:dyDescent="0.2">
      <c r="A105" s="12">
        <v>44104</v>
      </c>
      <c r="B105" s="7">
        <v>2299</v>
      </c>
      <c r="C105" s="7">
        <v>2114</v>
      </c>
      <c r="D105" s="2" t="s">
        <v>679</v>
      </c>
      <c r="E105" s="2" t="s">
        <v>681</v>
      </c>
    </row>
    <row r="106" spans="1:5" ht="45" x14ac:dyDescent="0.2">
      <c r="A106" s="12">
        <v>44196</v>
      </c>
      <c r="B106" s="7">
        <v>2237</v>
      </c>
      <c r="C106" s="7">
        <v>2072</v>
      </c>
      <c r="D106" s="2" t="s">
        <v>679</v>
      </c>
      <c r="E106" s="2" t="s">
        <v>681</v>
      </c>
    </row>
    <row r="107" spans="1:5" ht="45" x14ac:dyDescent="0.2">
      <c r="A107" s="12">
        <v>44286</v>
      </c>
      <c r="B107" s="7">
        <v>2289</v>
      </c>
      <c r="C107" s="7">
        <v>2075</v>
      </c>
      <c r="D107" s="2" t="s">
        <v>679</v>
      </c>
      <c r="E107" s="2" t="s">
        <v>681</v>
      </c>
    </row>
    <row r="108" spans="1:5" ht="45" x14ac:dyDescent="0.2">
      <c r="A108" s="12">
        <v>44377</v>
      </c>
      <c r="B108" s="7">
        <v>2077</v>
      </c>
      <c r="C108" s="7">
        <v>1889</v>
      </c>
      <c r="D108" s="2" t="s">
        <v>679</v>
      </c>
      <c r="E108" s="2" t="s">
        <v>681</v>
      </c>
    </row>
    <row r="109" spans="1:5" ht="45" x14ac:dyDescent="0.2">
      <c r="A109" s="12">
        <v>44469</v>
      </c>
      <c r="B109" s="7">
        <v>2045</v>
      </c>
      <c r="C109" s="7">
        <v>1836</v>
      </c>
      <c r="D109" s="2" t="s">
        <v>679</v>
      </c>
      <c r="E109" s="2" t="s">
        <v>681</v>
      </c>
    </row>
    <row r="110" spans="1:5" ht="45" x14ac:dyDescent="0.2">
      <c r="A110" s="12">
        <v>44561</v>
      </c>
      <c r="B110" s="7">
        <v>2210</v>
      </c>
      <c r="C110" s="7">
        <v>2020</v>
      </c>
      <c r="D110" s="2" t="s">
        <v>679</v>
      </c>
      <c r="E110" s="2" t="s">
        <v>681</v>
      </c>
    </row>
    <row r="111" spans="1:5" ht="45" x14ac:dyDescent="0.2">
      <c r="A111" s="12">
        <v>44651</v>
      </c>
      <c r="B111" s="7">
        <v>2174</v>
      </c>
      <c r="C111" s="7">
        <v>1997</v>
      </c>
      <c r="D111" s="2" t="s">
        <v>679</v>
      </c>
      <c r="E111" s="2" t="s">
        <v>681</v>
      </c>
    </row>
    <row r="112" spans="1:5" ht="45" x14ac:dyDescent="0.2">
      <c r="A112" s="12">
        <v>44742</v>
      </c>
      <c r="B112" s="7">
        <v>1977</v>
      </c>
      <c r="C112" s="7">
        <v>1795</v>
      </c>
      <c r="D112" s="2" t="s">
        <v>679</v>
      </c>
      <c r="E112" s="2" t="s">
        <v>681</v>
      </c>
    </row>
    <row r="113" spans="1:5" ht="45" x14ac:dyDescent="0.2">
      <c r="A113" s="12">
        <v>44834</v>
      </c>
      <c r="B113" s="7">
        <v>2027</v>
      </c>
      <c r="C113" s="7">
        <v>1870</v>
      </c>
      <c r="D113" s="2" t="s">
        <v>679</v>
      </c>
      <c r="E113" s="2" t="s">
        <v>681</v>
      </c>
    </row>
    <row r="114" spans="1:5" ht="45" x14ac:dyDescent="0.2">
      <c r="A114" s="12">
        <v>44926</v>
      </c>
      <c r="B114" s="7">
        <v>2268</v>
      </c>
      <c r="C114" s="7">
        <v>2090</v>
      </c>
      <c r="D114" s="2" t="s">
        <v>679</v>
      </c>
      <c r="E114" s="2" t="s">
        <v>681</v>
      </c>
    </row>
    <row r="115" spans="1:5" ht="45" x14ac:dyDescent="0.2">
      <c r="A115" s="12">
        <v>45016</v>
      </c>
      <c r="B115" s="7">
        <v>2134</v>
      </c>
      <c r="C115" s="7">
        <v>1982</v>
      </c>
      <c r="D115" s="2" t="s">
        <v>679</v>
      </c>
      <c r="E115" s="2" t="s">
        <v>681</v>
      </c>
    </row>
    <row r="116" spans="1:5" ht="45" x14ac:dyDescent="0.2">
      <c r="A116" s="12">
        <v>45107</v>
      </c>
      <c r="B116" s="7">
        <v>1999</v>
      </c>
      <c r="C116" s="7">
        <v>1843</v>
      </c>
      <c r="D116" s="2" t="s">
        <v>679</v>
      </c>
      <c r="E116" s="2" t="s">
        <v>681</v>
      </c>
    </row>
    <row r="117" spans="1:5" ht="45" x14ac:dyDescent="0.2">
      <c r="A117" s="12">
        <v>45199</v>
      </c>
      <c r="B117" s="7">
        <v>1929</v>
      </c>
      <c r="C117" s="7">
        <v>1764</v>
      </c>
      <c r="D117" s="2" t="s">
        <v>679</v>
      </c>
      <c r="E117" s="2" t="s">
        <v>681</v>
      </c>
    </row>
    <row r="118" spans="1:5" ht="45" x14ac:dyDescent="0.2">
      <c r="A118" s="12">
        <v>45291</v>
      </c>
      <c r="B118" s="7">
        <v>2081</v>
      </c>
      <c r="C118" s="7">
        <v>1949</v>
      </c>
      <c r="D118" s="2" t="s">
        <v>679</v>
      </c>
      <c r="E118" s="2" t="s">
        <v>681</v>
      </c>
    </row>
    <row r="119" spans="1:5" ht="45" x14ac:dyDescent="0.2">
      <c r="A119" s="12">
        <v>45382</v>
      </c>
      <c r="B119" s="7">
        <v>2066</v>
      </c>
      <c r="C119" s="7">
        <v>1908</v>
      </c>
      <c r="D119" s="2" t="s">
        <v>679</v>
      </c>
      <c r="E119" s="2" t="s">
        <v>681</v>
      </c>
    </row>
    <row r="120" spans="1:5" ht="45" x14ac:dyDescent="0.2">
      <c r="A120" s="12">
        <v>45473</v>
      </c>
      <c r="B120" s="7">
        <v>1992</v>
      </c>
      <c r="C120" s="7">
        <v>1868</v>
      </c>
      <c r="D120" s="2" t="s">
        <v>679</v>
      </c>
      <c r="E120" s="2" t="s">
        <v>681</v>
      </c>
    </row>
    <row r="121" spans="1:5" ht="45" x14ac:dyDescent="0.2">
      <c r="A121" s="12">
        <v>45565</v>
      </c>
      <c r="B121" s="7">
        <v>1912</v>
      </c>
      <c r="C121" s="7">
        <v>1758</v>
      </c>
      <c r="D121" s="2" t="s">
        <v>679</v>
      </c>
      <c r="E121" s="2" t="s">
        <v>681</v>
      </c>
    </row>
    <row r="122" spans="1:5" ht="45" x14ac:dyDescent="0.2">
      <c r="A122" s="12">
        <v>45657</v>
      </c>
      <c r="B122" s="7">
        <v>1994</v>
      </c>
      <c r="C122" s="7">
        <v>1856</v>
      </c>
      <c r="D122" s="2" t="s">
        <v>679</v>
      </c>
      <c r="E122" s="2" t="s">
        <v>681</v>
      </c>
    </row>
    <row r="123" spans="1:5" ht="45" x14ac:dyDescent="0.2">
      <c r="A123" s="12">
        <v>45747</v>
      </c>
      <c r="B123" s="7">
        <v>1824</v>
      </c>
      <c r="C123" s="7">
        <v>1682</v>
      </c>
      <c r="D123" s="2" t="s">
        <v>679</v>
      </c>
      <c r="E123" s="2" t="s">
        <v>681</v>
      </c>
    </row>
    <row r="124" spans="1:5" ht="45" x14ac:dyDescent="0.2">
      <c r="A124" s="12">
        <v>40359</v>
      </c>
      <c r="B124" s="7">
        <v>30426</v>
      </c>
      <c r="C124" s="7">
        <v>23564</v>
      </c>
      <c r="D124" s="2" t="s">
        <v>682</v>
      </c>
      <c r="E124" s="2" t="s">
        <v>680</v>
      </c>
    </row>
    <row r="125" spans="1:5" ht="45" x14ac:dyDescent="0.2">
      <c r="A125" s="12">
        <v>40451</v>
      </c>
      <c r="B125" s="7">
        <v>32976</v>
      </c>
      <c r="C125" s="7">
        <v>24978</v>
      </c>
      <c r="D125" s="2" t="s">
        <v>682</v>
      </c>
      <c r="E125" s="2" t="s">
        <v>680</v>
      </c>
    </row>
    <row r="126" spans="1:5" ht="45" x14ac:dyDescent="0.2">
      <c r="A126" s="12">
        <v>40543</v>
      </c>
      <c r="B126" s="7">
        <v>31013</v>
      </c>
      <c r="C126" s="7">
        <v>22871</v>
      </c>
      <c r="D126" s="2" t="s">
        <v>682</v>
      </c>
      <c r="E126" s="2" t="s">
        <v>680</v>
      </c>
    </row>
    <row r="127" spans="1:5" ht="45" x14ac:dyDescent="0.2">
      <c r="A127" s="12">
        <v>40633</v>
      </c>
      <c r="B127" s="7">
        <v>27761</v>
      </c>
      <c r="C127" s="7">
        <v>20009</v>
      </c>
      <c r="D127" s="2" t="s">
        <v>682</v>
      </c>
      <c r="E127" s="2" t="s">
        <v>680</v>
      </c>
    </row>
    <row r="128" spans="1:5" ht="45" x14ac:dyDescent="0.2">
      <c r="A128" s="12">
        <v>40724</v>
      </c>
      <c r="B128" s="7">
        <v>29165</v>
      </c>
      <c r="C128" s="7">
        <v>21056</v>
      </c>
      <c r="D128" s="2" t="s">
        <v>682</v>
      </c>
      <c r="E128" s="2" t="s">
        <v>680</v>
      </c>
    </row>
    <row r="129" spans="1:5" ht="45" x14ac:dyDescent="0.2">
      <c r="A129" s="12">
        <v>40816</v>
      </c>
      <c r="B129" s="7">
        <v>31875</v>
      </c>
      <c r="C129" s="7">
        <v>22706</v>
      </c>
      <c r="D129" s="2" t="s">
        <v>682</v>
      </c>
      <c r="E129" s="2" t="s">
        <v>680</v>
      </c>
    </row>
    <row r="130" spans="1:5" ht="45" x14ac:dyDescent="0.2">
      <c r="A130" s="12">
        <v>40908</v>
      </c>
      <c r="B130" s="7">
        <v>32420</v>
      </c>
      <c r="C130" s="7">
        <v>22883</v>
      </c>
      <c r="D130" s="2" t="s">
        <v>682</v>
      </c>
      <c r="E130" s="2" t="s">
        <v>680</v>
      </c>
    </row>
    <row r="131" spans="1:5" ht="45" x14ac:dyDescent="0.2">
      <c r="A131" s="12">
        <v>40999</v>
      </c>
      <c r="B131" s="7">
        <v>30083</v>
      </c>
      <c r="C131" s="7">
        <v>20496</v>
      </c>
      <c r="D131" s="2" t="s">
        <v>682</v>
      </c>
      <c r="E131" s="2" t="s">
        <v>680</v>
      </c>
    </row>
    <row r="132" spans="1:5" ht="45" x14ac:dyDescent="0.2">
      <c r="A132" s="12">
        <v>41090</v>
      </c>
      <c r="B132" s="7">
        <v>29680</v>
      </c>
      <c r="C132" s="7">
        <v>20554</v>
      </c>
      <c r="D132" s="2" t="s">
        <v>682</v>
      </c>
      <c r="E132" s="2" t="s">
        <v>680</v>
      </c>
    </row>
    <row r="133" spans="1:5" ht="45" x14ac:dyDescent="0.2">
      <c r="A133" s="12">
        <v>41182</v>
      </c>
      <c r="B133" s="7">
        <v>30286</v>
      </c>
      <c r="C133" s="7">
        <v>20244</v>
      </c>
      <c r="D133" s="2" t="s">
        <v>682</v>
      </c>
      <c r="E133" s="2" t="s">
        <v>680</v>
      </c>
    </row>
    <row r="134" spans="1:5" ht="45" x14ac:dyDescent="0.2">
      <c r="A134" s="12">
        <v>41274</v>
      </c>
      <c r="B134" s="7">
        <v>30563</v>
      </c>
      <c r="C134" s="7">
        <v>20924</v>
      </c>
      <c r="D134" s="2" t="s">
        <v>682</v>
      </c>
      <c r="E134" s="2" t="s">
        <v>680</v>
      </c>
    </row>
    <row r="135" spans="1:5" ht="45" x14ac:dyDescent="0.2">
      <c r="A135" s="12">
        <v>41364</v>
      </c>
      <c r="B135" s="7">
        <v>27292</v>
      </c>
      <c r="C135" s="7">
        <v>18605</v>
      </c>
      <c r="D135" s="2" t="s">
        <v>682</v>
      </c>
      <c r="E135" s="2" t="s">
        <v>680</v>
      </c>
    </row>
    <row r="136" spans="1:5" ht="45" x14ac:dyDescent="0.2">
      <c r="A136" s="12">
        <v>41455</v>
      </c>
      <c r="B136" s="7">
        <v>28918</v>
      </c>
      <c r="C136" s="7">
        <v>20237</v>
      </c>
      <c r="D136" s="2" t="s">
        <v>682</v>
      </c>
      <c r="E136" s="2" t="s">
        <v>680</v>
      </c>
    </row>
    <row r="137" spans="1:5" ht="45" x14ac:dyDescent="0.2">
      <c r="A137" s="12">
        <v>41547</v>
      </c>
      <c r="B137" s="7">
        <v>31592</v>
      </c>
      <c r="C137" s="7">
        <v>22364</v>
      </c>
      <c r="D137" s="2" t="s">
        <v>682</v>
      </c>
      <c r="E137" s="2" t="s">
        <v>680</v>
      </c>
    </row>
    <row r="138" spans="1:5" ht="45" x14ac:dyDescent="0.2">
      <c r="A138" s="12">
        <v>41639</v>
      </c>
      <c r="B138" s="7">
        <v>30451</v>
      </c>
      <c r="C138" s="7">
        <v>21230</v>
      </c>
      <c r="D138" s="2" t="s">
        <v>682</v>
      </c>
      <c r="E138" s="2" t="s">
        <v>680</v>
      </c>
    </row>
    <row r="139" spans="1:5" ht="45" x14ac:dyDescent="0.2">
      <c r="A139" s="12">
        <v>41729</v>
      </c>
      <c r="B139" s="7">
        <v>27504</v>
      </c>
      <c r="C139" s="7">
        <v>18640</v>
      </c>
      <c r="D139" s="2" t="s">
        <v>682</v>
      </c>
      <c r="E139" s="2" t="s">
        <v>680</v>
      </c>
    </row>
    <row r="140" spans="1:5" ht="45" x14ac:dyDescent="0.2">
      <c r="A140" s="12">
        <v>41820</v>
      </c>
      <c r="B140" s="7">
        <v>29057</v>
      </c>
      <c r="C140" s="7">
        <v>20698</v>
      </c>
      <c r="D140" s="2" t="s">
        <v>682</v>
      </c>
      <c r="E140" s="2" t="s">
        <v>680</v>
      </c>
    </row>
    <row r="141" spans="1:5" ht="45" x14ac:dyDescent="0.2">
      <c r="A141" s="12">
        <v>41912</v>
      </c>
      <c r="B141" s="7">
        <v>29888</v>
      </c>
      <c r="C141" s="7">
        <v>20728</v>
      </c>
      <c r="D141" s="2" t="s">
        <v>682</v>
      </c>
      <c r="E141" s="2" t="s">
        <v>680</v>
      </c>
    </row>
    <row r="142" spans="1:5" ht="45" x14ac:dyDescent="0.2">
      <c r="A142" s="12">
        <v>42004</v>
      </c>
      <c r="B142" s="7">
        <v>28291</v>
      </c>
      <c r="C142" s="7">
        <v>19752</v>
      </c>
      <c r="D142" s="2" t="s">
        <v>682</v>
      </c>
      <c r="E142" s="2" t="s">
        <v>680</v>
      </c>
    </row>
    <row r="143" spans="1:5" ht="45" x14ac:dyDescent="0.2">
      <c r="A143" s="12">
        <v>42094</v>
      </c>
      <c r="B143" s="7">
        <v>26053</v>
      </c>
      <c r="C143" s="7">
        <v>17947</v>
      </c>
      <c r="D143" s="2" t="s">
        <v>682</v>
      </c>
      <c r="E143" s="2" t="s">
        <v>680</v>
      </c>
    </row>
    <row r="144" spans="1:5" ht="45" x14ac:dyDescent="0.2">
      <c r="A144" s="12">
        <v>42185</v>
      </c>
      <c r="B144" s="7">
        <v>26675</v>
      </c>
      <c r="C144" s="7">
        <v>19149</v>
      </c>
      <c r="D144" s="2" t="s">
        <v>682</v>
      </c>
      <c r="E144" s="2" t="s">
        <v>680</v>
      </c>
    </row>
    <row r="145" spans="1:5" ht="45" x14ac:dyDescent="0.2">
      <c r="A145" s="12">
        <v>42277</v>
      </c>
      <c r="B145" s="7">
        <v>27827</v>
      </c>
      <c r="C145" s="7">
        <v>20293</v>
      </c>
      <c r="D145" s="2" t="s">
        <v>682</v>
      </c>
      <c r="E145" s="2" t="s">
        <v>680</v>
      </c>
    </row>
    <row r="146" spans="1:5" ht="45" x14ac:dyDescent="0.2">
      <c r="A146" s="12">
        <v>42369</v>
      </c>
      <c r="B146" s="7">
        <v>25888</v>
      </c>
      <c r="C146" s="7">
        <v>19260</v>
      </c>
      <c r="D146" s="2" t="s">
        <v>682</v>
      </c>
      <c r="E146" s="2" t="s">
        <v>680</v>
      </c>
    </row>
    <row r="147" spans="1:5" ht="45" x14ac:dyDescent="0.2">
      <c r="A147" s="12">
        <v>42460</v>
      </c>
      <c r="B147" s="7">
        <v>22827</v>
      </c>
      <c r="C147" s="7">
        <v>17396</v>
      </c>
      <c r="D147" s="2" t="s">
        <v>682</v>
      </c>
      <c r="E147" s="2" t="s">
        <v>680</v>
      </c>
    </row>
    <row r="148" spans="1:5" ht="45" x14ac:dyDescent="0.2">
      <c r="A148" s="12">
        <v>42551</v>
      </c>
      <c r="B148" s="7">
        <v>23773</v>
      </c>
      <c r="C148" s="7">
        <v>18557</v>
      </c>
      <c r="D148" s="2" t="s">
        <v>682</v>
      </c>
      <c r="E148" s="2" t="s">
        <v>680</v>
      </c>
    </row>
    <row r="149" spans="1:5" ht="45" x14ac:dyDescent="0.2">
      <c r="A149" s="12">
        <v>42643</v>
      </c>
      <c r="B149" s="7">
        <v>24621</v>
      </c>
      <c r="C149" s="7">
        <v>19520</v>
      </c>
      <c r="D149" s="2" t="s">
        <v>682</v>
      </c>
      <c r="E149" s="2" t="s">
        <v>680</v>
      </c>
    </row>
    <row r="150" spans="1:5" ht="45" x14ac:dyDescent="0.2">
      <c r="A150" s="12">
        <v>42735</v>
      </c>
      <c r="B150" s="7">
        <v>23238</v>
      </c>
      <c r="C150" s="7">
        <v>18843</v>
      </c>
      <c r="D150" s="2" t="s">
        <v>682</v>
      </c>
      <c r="E150" s="2" t="s">
        <v>680</v>
      </c>
    </row>
    <row r="151" spans="1:5" ht="45" x14ac:dyDescent="0.2">
      <c r="A151" s="12">
        <v>42825</v>
      </c>
      <c r="B151" s="7">
        <v>20851</v>
      </c>
      <c r="C151" s="7">
        <v>17384</v>
      </c>
      <c r="D151" s="2" t="s">
        <v>682</v>
      </c>
      <c r="E151" s="2" t="s">
        <v>680</v>
      </c>
    </row>
    <row r="152" spans="1:5" ht="45" x14ac:dyDescent="0.2">
      <c r="A152" s="12">
        <v>42916</v>
      </c>
      <c r="B152" s="7">
        <v>21576</v>
      </c>
      <c r="C152" s="7">
        <v>18075</v>
      </c>
      <c r="D152" s="2" t="s">
        <v>682</v>
      </c>
      <c r="E152" s="2" t="s">
        <v>680</v>
      </c>
    </row>
    <row r="153" spans="1:5" ht="45" x14ac:dyDescent="0.2">
      <c r="A153" s="12">
        <v>43008</v>
      </c>
      <c r="B153" s="7">
        <v>22146</v>
      </c>
      <c r="C153" s="7">
        <v>18395</v>
      </c>
      <c r="D153" s="2" t="s">
        <v>682</v>
      </c>
      <c r="E153" s="2" t="s">
        <v>680</v>
      </c>
    </row>
    <row r="154" spans="1:5" ht="45" x14ac:dyDescent="0.2">
      <c r="A154" s="12">
        <v>43100</v>
      </c>
      <c r="B154" s="7">
        <v>21716</v>
      </c>
      <c r="C154" s="7">
        <v>18094</v>
      </c>
      <c r="D154" s="2" t="s">
        <v>682</v>
      </c>
      <c r="E154" s="2" t="s">
        <v>680</v>
      </c>
    </row>
    <row r="155" spans="1:5" ht="45" x14ac:dyDescent="0.2">
      <c r="A155" s="12">
        <v>43190</v>
      </c>
      <c r="B155" s="7">
        <v>18943</v>
      </c>
      <c r="C155" s="7">
        <v>15766</v>
      </c>
      <c r="D155" s="2" t="s">
        <v>682</v>
      </c>
      <c r="E155" s="2" t="s">
        <v>680</v>
      </c>
    </row>
    <row r="156" spans="1:5" ht="45" x14ac:dyDescent="0.2">
      <c r="A156" s="12">
        <v>43281</v>
      </c>
      <c r="B156" s="7">
        <v>19088</v>
      </c>
      <c r="C156" s="7">
        <v>15815</v>
      </c>
      <c r="D156" s="2" t="s">
        <v>682</v>
      </c>
      <c r="E156" s="2" t="s">
        <v>680</v>
      </c>
    </row>
    <row r="157" spans="1:5" ht="45" x14ac:dyDescent="0.2">
      <c r="A157" s="12">
        <v>43373</v>
      </c>
      <c r="B157" s="7">
        <v>19103</v>
      </c>
      <c r="C157" s="7">
        <v>15839</v>
      </c>
      <c r="D157" s="2" t="s">
        <v>682</v>
      </c>
      <c r="E157" s="2" t="s">
        <v>680</v>
      </c>
    </row>
    <row r="158" spans="1:5" ht="45" x14ac:dyDescent="0.2">
      <c r="A158" s="12">
        <v>43465</v>
      </c>
      <c r="B158" s="7">
        <v>18671</v>
      </c>
      <c r="C158" s="7">
        <v>15455</v>
      </c>
      <c r="D158" s="2" t="s">
        <v>682</v>
      </c>
      <c r="E158" s="2" t="s">
        <v>680</v>
      </c>
    </row>
    <row r="159" spans="1:5" ht="45" x14ac:dyDescent="0.2">
      <c r="A159" s="12">
        <v>43555</v>
      </c>
      <c r="B159" s="7">
        <v>15775</v>
      </c>
      <c r="C159" s="7">
        <v>12824</v>
      </c>
      <c r="D159" s="2" t="s">
        <v>682</v>
      </c>
      <c r="E159" s="2" t="s">
        <v>680</v>
      </c>
    </row>
    <row r="160" spans="1:5" ht="45" x14ac:dyDescent="0.2">
      <c r="A160" s="12">
        <v>43646</v>
      </c>
      <c r="B160" s="7">
        <v>17179</v>
      </c>
      <c r="C160" s="7">
        <v>14260</v>
      </c>
      <c r="D160" s="2" t="s">
        <v>682</v>
      </c>
      <c r="E160" s="2" t="s">
        <v>680</v>
      </c>
    </row>
    <row r="161" spans="1:5" ht="45" x14ac:dyDescent="0.2">
      <c r="A161" s="12">
        <v>43738</v>
      </c>
      <c r="B161" s="7">
        <v>17965</v>
      </c>
      <c r="C161" s="7">
        <v>14794</v>
      </c>
      <c r="D161" s="2" t="s">
        <v>682</v>
      </c>
      <c r="E161" s="2" t="s">
        <v>680</v>
      </c>
    </row>
    <row r="162" spans="1:5" ht="45" x14ac:dyDescent="0.2">
      <c r="A162" s="12">
        <v>43830</v>
      </c>
      <c r="B162" s="7">
        <v>16737</v>
      </c>
      <c r="C162" s="7">
        <v>13888</v>
      </c>
      <c r="D162" s="2" t="s">
        <v>682</v>
      </c>
      <c r="E162" s="2" t="s">
        <v>680</v>
      </c>
    </row>
    <row r="163" spans="1:5" ht="45" x14ac:dyDescent="0.2">
      <c r="A163" s="12">
        <v>43921</v>
      </c>
      <c r="B163" s="7">
        <v>14472</v>
      </c>
      <c r="C163" s="7">
        <v>11827</v>
      </c>
      <c r="D163" s="2" t="s">
        <v>682</v>
      </c>
      <c r="E163" s="2" t="s">
        <v>680</v>
      </c>
    </row>
    <row r="164" spans="1:5" ht="45" x14ac:dyDescent="0.2">
      <c r="A164" s="12">
        <v>44012</v>
      </c>
      <c r="B164" s="7">
        <v>12536</v>
      </c>
      <c r="C164" s="7">
        <v>10269</v>
      </c>
      <c r="D164" s="2" t="s">
        <v>682</v>
      </c>
      <c r="E164" s="2" t="s">
        <v>680</v>
      </c>
    </row>
    <row r="165" spans="1:5" ht="45" x14ac:dyDescent="0.2">
      <c r="A165" s="12">
        <v>44104</v>
      </c>
      <c r="B165" s="7">
        <v>12766</v>
      </c>
      <c r="C165" s="7">
        <v>10177</v>
      </c>
      <c r="D165" s="2" t="s">
        <v>682</v>
      </c>
      <c r="E165" s="2" t="s">
        <v>680</v>
      </c>
    </row>
    <row r="166" spans="1:5" ht="45" x14ac:dyDescent="0.2">
      <c r="A166" s="12">
        <v>44196</v>
      </c>
      <c r="B166" s="7">
        <v>13883</v>
      </c>
      <c r="C166" s="7">
        <v>11241</v>
      </c>
      <c r="D166" s="2" t="s">
        <v>682</v>
      </c>
      <c r="E166" s="2" t="s">
        <v>680</v>
      </c>
    </row>
    <row r="167" spans="1:5" ht="45" x14ac:dyDescent="0.2">
      <c r="A167" s="12">
        <v>44286</v>
      </c>
      <c r="B167" s="7">
        <v>13016</v>
      </c>
      <c r="C167" s="7">
        <v>10326</v>
      </c>
      <c r="D167" s="2" t="s">
        <v>682</v>
      </c>
      <c r="E167" s="2" t="s">
        <v>680</v>
      </c>
    </row>
    <row r="168" spans="1:5" ht="45" x14ac:dyDescent="0.2">
      <c r="A168" s="12">
        <v>44377</v>
      </c>
      <c r="B168" s="7">
        <v>13791</v>
      </c>
      <c r="C168" s="7">
        <v>10460</v>
      </c>
      <c r="D168" s="2" t="s">
        <v>682</v>
      </c>
      <c r="E168" s="2" t="s">
        <v>680</v>
      </c>
    </row>
    <row r="169" spans="1:5" ht="45" x14ac:dyDescent="0.2">
      <c r="A169" s="12">
        <v>44469</v>
      </c>
      <c r="B169" s="7">
        <v>13526</v>
      </c>
      <c r="C169" s="7">
        <v>9842</v>
      </c>
      <c r="D169" s="2" t="s">
        <v>682</v>
      </c>
      <c r="E169" s="2" t="s">
        <v>680</v>
      </c>
    </row>
    <row r="170" spans="1:5" ht="45" x14ac:dyDescent="0.2">
      <c r="A170" s="12">
        <v>44561</v>
      </c>
      <c r="B170" s="7">
        <v>13243</v>
      </c>
      <c r="C170" s="7">
        <v>9478</v>
      </c>
      <c r="D170" s="2" t="s">
        <v>682</v>
      </c>
      <c r="E170" s="2" t="s">
        <v>680</v>
      </c>
    </row>
    <row r="171" spans="1:5" ht="45" x14ac:dyDescent="0.2">
      <c r="A171" s="12">
        <v>44651</v>
      </c>
      <c r="B171" s="7">
        <v>12012</v>
      </c>
      <c r="C171" s="7">
        <v>8471</v>
      </c>
      <c r="D171" s="2" t="s">
        <v>682</v>
      </c>
      <c r="E171" s="2" t="s">
        <v>680</v>
      </c>
    </row>
    <row r="172" spans="1:5" ht="45" x14ac:dyDescent="0.2">
      <c r="A172" s="12">
        <v>44742</v>
      </c>
      <c r="B172" s="7">
        <v>12496</v>
      </c>
      <c r="C172" s="7">
        <v>9327</v>
      </c>
      <c r="D172" s="2" t="s">
        <v>682</v>
      </c>
      <c r="E172" s="2" t="s">
        <v>680</v>
      </c>
    </row>
    <row r="173" spans="1:5" ht="45" x14ac:dyDescent="0.2">
      <c r="A173" s="12">
        <v>44834</v>
      </c>
      <c r="B173" s="7">
        <v>12205</v>
      </c>
      <c r="C173" s="7">
        <v>9096</v>
      </c>
      <c r="D173" s="2" t="s">
        <v>682</v>
      </c>
      <c r="E173" s="2" t="s">
        <v>680</v>
      </c>
    </row>
    <row r="174" spans="1:5" ht="45" x14ac:dyDescent="0.2">
      <c r="A174" s="12">
        <v>44926</v>
      </c>
      <c r="B174" s="7">
        <v>11870</v>
      </c>
      <c r="C174" s="7">
        <v>9034</v>
      </c>
      <c r="D174" s="2" t="s">
        <v>682</v>
      </c>
      <c r="E174" s="2" t="s">
        <v>680</v>
      </c>
    </row>
    <row r="175" spans="1:5" ht="45" x14ac:dyDescent="0.2">
      <c r="A175" s="12">
        <v>45016</v>
      </c>
      <c r="B175" s="7">
        <v>11453</v>
      </c>
      <c r="C175" s="7">
        <v>8664</v>
      </c>
      <c r="D175" s="2" t="s">
        <v>682</v>
      </c>
      <c r="E175" s="2" t="s">
        <v>680</v>
      </c>
    </row>
    <row r="176" spans="1:5" ht="45" x14ac:dyDescent="0.2">
      <c r="A176" s="12">
        <v>45107</v>
      </c>
      <c r="B176" s="7">
        <v>11779</v>
      </c>
      <c r="C176" s="7">
        <v>9204</v>
      </c>
      <c r="D176" s="2" t="s">
        <v>682</v>
      </c>
      <c r="E176" s="2" t="s">
        <v>680</v>
      </c>
    </row>
    <row r="177" spans="1:5" ht="45" x14ac:dyDescent="0.2">
      <c r="A177" s="12">
        <v>45199</v>
      </c>
      <c r="B177" s="7">
        <v>11805</v>
      </c>
      <c r="C177" s="7">
        <v>9480</v>
      </c>
      <c r="D177" s="2" t="s">
        <v>682</v>
      </c>
      <c r="E177" s="2" t="s">
        <v>680</v>
      </c>
    </row>
    <row r="178" spans="1:5" ht="45" x14ac:dyDescent="0.2">
      <c r="A178" s="12">
        <v>45291</v>
      </c>
      <c r="B178" s="7">
        <v>11469</v>
      </c>
      <c r="C178" s="7">
        <v>9228</v>
      </c>
      <c r="D178" s="2" t="s">
        <v>682</v>
      </c>
      <c r="E178" s="2" t="s">
        <v>680</v>
      </c>
    </row>
    <row r="179" spans="1:5" ht="45" x14ac:dyDescent="0.2">
      <c r="A179" s="12">
        <v>45382</v>
      </c>
      <c r="B179" s="7">
        <v>10858</v>
      </c>
      <c r="C179" s="7">
        <v>8946</v>
      </c>
      <c r="D179" s="2" t="s">
        <v>682</v>
      </c>
      <c r="E179" s="2" t="s">
        <v>680</v>
      </c>
    </row>
    <row r="180" spans="1:5" ht="45" x14ac:dyDescent="0.2">
      <c r="A180" s="12">
        <v>45473</v>
      </c>
      <c r="B180" s="7">
        <v>11452</v>
      </c>
      <c r="C180" s="7">
        <v>9543</v>
      </c>
      <c r="D180" s="2" t="s">
        <v>682</v>
      </c>
      <c r="E180" s="2" t="s">
        <v>680</v>
      </c>
    </row>
    <row r="181" spans="1:5" ht="45" x14ac:dyDescent="0.2">
      <c r="A181" s="12">
        <v>45565</v>
      </c>
      <c r="B181" s="7">
        <v>10778</v>
      </c>
      <c r="C181" s="7">
        <v>9037</v>
      </c>
      <c r="D181" s="2" t="s">
        <v>682</v>
      </c>
      <c r="E181" s="2" t="s">
        <v>680</v>
      </c>
    </row>
    <row r="182" spans="1:5" ht="45" x14ac:dyDescent="0.2">
      <c r="A182" s="12">
        <v>45657</v>
      </c>
      <c r="B182" s="7">
        <v>10724</v>
      </c>
      <c r="C182" s="7">
        <v>9122</v>
      </c>
      <c r="D182" s="2" t="s">
        <v>682</v>
      </c>
      <c r="E182" s="2" t="s">
        <v>680</v>
      </c>
    </row>
    <row r="183" spans="1:5" ht="45" x14ac:dyDescent="0.2">
      <c r="A183" s="12">
        <v>45747</v>
      </c>
      <c r="B183" s="7">
        <v>9139</v>
      </c>
      <c r="C183" s="7">
        <v>7776</v>
      </c>
      <c r="D183" s="2" t="s">
        <v>682</v>
      </c>
      <c r="E183" s="2" t="s">
        <v>680</v>
      </c>
    </row>
    <row r="184" spans="1:5" ht="45" x14ac:dyDescent="0.2">
      <c r="A184" s="12">
        <v>40359</v>
      </c>
      <c r="B184" s="7">
        <v>0</v>
      </c>
      <c r="C184" s="7">
        <v>0</v>
      </c>
      <c r="D184" s="2" t="s">
        <v>682</v>
      </c>
      <c r="E184" s="2" t="s">
        <v>681</v>
      </c>
    </row>
    <row r="185" spans="1:5" ht="45" x14ac:dyDescent="0.2">
      <c r="A185" s="12">
        <v>40451</v>
      </c>
      <c r="B185" s="7">
        <v>0</v>
      </c>
      <c r="C185" s="7">
        <v>0</v>
      </c>
      <c r="D185" s="2" t="s">
        <v>682</v>
      </c>
      <c r="E185" s="2" t="s">
        <v>681</v>
      </c>
    </row>
    <row r="186" spans="1:5" ht="45" x14ac:dyDescent="0.2">
      <c r="A186" s="12">
        <v>40543</v>
      </c>
      <c r="B186" s="7">
        <v>0</v>
      </c>
      <c r="C186" s="7">
        <v>0</v>
      </c>
      <c r="D186" s="2" t="s">
        <v>682</v>
      </c>
      <c r="E186" s="2" t="s">
        <v>681</v>
      </c>
    </row>
    <row r="187" spans="1:5" ht="45" x14ac:dyDescent="0.2">
      <c r="A187" s="12">
        <v>40633</v>
      </c>
      <c r="B187" s="7">
        <v>0</v>
      </c>
      <c r="C187" s="7">
        <v>0</v>
      </c>
      <c r="D187" s="2" t="s">
        <v>682</v>
      </c>
      <c r="E187" s="2" t="s">
        <v>681</v>
      </c>
    </row>
    <row r="188" spans="1:5" ht="45" x14ac:dyDescent="0.2">
      <c r="A188" s="12">
        <v>40724</v>
      </c>
      <c r="B188" s="7">
        <v>0</v>
      </c>
      <c r="C188" s="7">
        <v>0</v>
      </c>
      <c r="D188" s="2" t="s">
        <v>682</v>
      </c>
      <c r="E188" s="2" t="s">
        <v>681</v>
      </c>
    </row>
    <row r="189" spans="1:5" ht="45" x14ac:dyDescent="0.2">
      <c r="A189" s="12">
        <v>40816</v>
      </c>
      <c r="B189" s="7">
        <v>0</v>
      </c>
      <c r="C189" s="7">
        <v>0</v>
      </c>
      <c r="D189" s="2" t="s">
        <v>682</v>
      </c>
      <c r="E189" s="2" t="s">
        <v>681</v>
      </c>
    </row>
    <row r="190" spans="1:5" ht="45" x14ac:dyDescent="0.2">
      <c r="A190" s="12">
        <v>40908</v>
      </c>
      <c r="B190" s="7">
        <v>0</v>
      </c>
      <c r="C190" s="7">
        <v>0</v>
      </c>
      <c r="D190" s="2" t="s">
        <v>682</v>
      </c>
      <c r="E190" s="2" t="s">
        <v>681</v>
      </c>
    </row>
    <row r="191" spans="1:5" ht="45" x14ac:dyDescent="0.2">
      <c r="A191" s="12">
        <v>40999</v>
      </c>
      <c r="B191" s="7">
        <v>0</v>
      </c>
      <c r="C191" s="7">
        <v>0</v>
      </c>
      <c r="D191" s="2" t="s">
        <v>682</v>
      </c>
      <c r="E191" s="2" t="s">
        <v>681</v>
      </c>
    </row>
    <row r="192" spans="1:5" ht="45" x14ac:dyDescent="0.2">
      <c r="A192" s="12">
        <v>41090</v>
      </c>
      <c r="B192" s="7">
        <v>0</v>
      </c>
      <c r="C192" s="7">
        <v>0</v>
      </c>
      <c r="D192" s="2" t="s">
        <v>682</v>
      </c>
      <c r="E192" s="2" t="s">
        <v>681</v>
      </c>
    </row>
    <row r="193" spans="1:5" ht="45" x14ac:dyDescent="0.2">
      <c r="A193" s="12">
        <v>41182</v>
      </c>
      <c r="B193" s="7">
        <v>0</v>
      </c>
      <c r="C193" s="7">
        <v>0</v>
      </c>
      <c r="D193" s="2" t="s">
        <v>682</v>
      </c>
      <c r="E193" s="2" t="s">
        <v>681</v>
      </c>
    </row>
    <row r="194" spans="1:5" ht="45" x14ac:dyDescent="0.2">
      <c r="A194" s="12">
        <v>41274</v>
      </c>
      <c r="B194" s="7">
        <v>0</v>
      </c>
      <c r="C194" s="7">
        <v>0</v>
      </c>
      <c r="D194" s="2" t="s">
        <v>682</v>
      </c>
      <c r="E194" s="2" t="s">
        <v>681</v>
      </c>
    </row>
    <row r="195" spans="1:5" ht="45" x14ac:dyDescent="0.2">
      <c r="A195" s="12">
        <v>41364</v>
      </c>
      <c r="B195" s="7">
        <v>0</v>
      </c>
      <c r="C195" s="7">
        <v>0</v>
      </c>
      <c r="D195" s="2" t="s">
        <v>682</v>
      </c>
      <c r="E195" s="2" t="s">
        <v>681</v>
      </c>
    </row>
    <row r="196" spans="1:5" ht="45" x14ac:dyDescent="0.2">
      <c r="A196" s="12">
        <v>41455</v>
      </c>
      <c r="B196" s="7">
        <v>0</v>
      </c>
      <c r="C196" s="7">
        <v>0</v>
      </c>
      <c r="D196" s="2" t="s">
        <v>682</v>
      </c>
      <c r="E196" s="2" t="s">
        <v>681</v>
      </c>
    </row>
    <row r="197" spans="1:5" ht="45" x14ac:dyDescent="0.2">
      <c r="A197" s="12">
        <v>41547</v>
      </c>
      <c r="B197" s="7">
        <v>0</v>
      </c>
      <c r="C197" s="7">
        <v>0</v>
      </c>
      <c r="D197" s="2" t="s">
        <v>682</v>
      </c>
      <c r="E197" s="2" t="s">
        <v>681</v>
      </c>
    </row>
    <row r="198" spans="1:5" ht="45" x14ac:dyDescent="0.2">
      <c r="A198" s="12">
        <v>41639</v>
      </c>
      <c r="B198" s="7">
        <v>0</v>
      </c>
      <c r="C198" s="7">
        <v>0</v>
      </c>
      <c r="D198" s="2" t="s">
        <v>682</v>
      </c>
      <c r="E198" s="2" t="s">
        <v>681</v>
      </c>
    </row>
    <row r="199" spans="1:5" ht="45" x14ac:dyDescent="0.2">
      <c r="A199" s="12">
        <v>41729</v>
      </c>
      <c r="B199" s="7">
        <v>0</v>
      </c>
      <c r="C199" s="7">
        <v>0</v>
      </c>
      <c r="D199" s="2" t="s">
        <v>682</v>
      </c>
      <c r="E199" s="2" t="s">
        <v>681</v>
      </c>
    </row>
    <row r="200" spans="1:5" ht="45" x14ac:dyDescent="0.2">
      <c r="A200" s="12">
        <v>41820</v>
      </c>
      <c r="B200" s="7">
        <v>1282</v>
      </c>
      <c r="C200" s="7">
        <v>1182</v>
      </c>
      <c r="D200" s="2" t="s">
        <v>682</v>
      </c>
      <c r="E200" s="2" t="s">
        <v>681</v>
      </c>
    </row>
    <row r="201" spans="1:5" ht="45" x14ac:dyDescent="0.2">
      <c r="A201" s="12">
        <v>41912</v>
      </c>
      <c r="B201" s="7">
        <v>2240</v>
      </c>
      <c r="C201" s="7">
        <v>1844</v>
      </c>
      <c r="D201" s="2" t="s">
        <v>682</v>
      </c>
      <c r="E201" s="2" t="s">
        <v>681</v>
      </c>
    </row>
    <row r="202" spans="1:5" ht="45" x14ac:dyDescent="0.2">
      <c r="A202" s="12">
        <v>42004</v>
      </c>
      <c r="B202" s="7">
        <v>3055</v>
      </c>
      <c r="C202" s="7">
        <v>2563</v>
      </c>
      <c r="D202" s="2" t="s">
        <v>682</v>
      </c>
      <c r="E202" s="2" t="s">
        <v>681</v>
      </c>
    </row>
    <row r="203" spans="1:5" ht="45" x14ac:dyDescent="0.2">
      <c r="A203" s="12">
        <v>42094</v>
      </c>
      <c r="B203" s="7">
        <v>3866</v>
      </c>
      <c r="C203" s="7">
        <v>3153</v>
      </c>
      <c r="D203" s="2" t="s">
        <v>682</v>
      </c>
      <c r="E203" s="2" t="s">
        <v>681</v>
      </c>
    </row>
    <row r="204" spans="1:5" ht="45" x14ac:dyDescent="0.2">
      <c r="A204" s="12">
        <v>42185</v>
      </c>
      <c r="B204" s="7">
        <v>4406</v>
      </c>
      <c r="C204" s="7">
        <v>3662</v>
      </c>
      <c r="D204" s="2" t="s">
        <v>682</v>
      </c>
      <c r="E204" s="2" t="s">
        <v>681</v>
      </c>
    </row>
    <row r="205" spans="1:5" ht="45" x14ac:dyDescent="0.2">
      <c r="A205" s="12">
        <v>42277</v>
      </c>
      <c r="B205" s="7">
        <v>5428</v>
      </c>
      <c r="C205" s="7">
        <v>4420</v>
      </c>
      <c r="D205" s="2" t="s">
        <v>682</v>
      </c>
      <c r="E205" s="2" t="s">
        <v>681</v>
      </c>
    </row>
    <row r="206" spans="1:5" ht="45" x14ac:dyDescent="0.2">
      <c r="A206" s="12">
        <v>42369</v>
      </c>
      <c r="B206" s="7">
        <v>6314</v>
      </c>
      <c r="C206" s="7">
        <v>5286</v>
      </c>
      <c r="D206" s="2" t="s">
        <v>682</v>
      </c>
      <c r="E206" s="2" t="s">
        <v>681</v>
      </c>
    </row>
    <row r="207" spans="1:5" ht="45" x14ac:dyDescent="0.2">
      <c r="A207" s="12">
        <v>42460</v>
      </c>
      <c r="B207" s="7">
        <v>7024</v>
      </c>
      <c r="C207" s="7">
        <v>5950</v>
      </c>
      <c r="D207" s="2" t="s">
        <v>682</v>
      </c>
      <c r="E207" s="2" t="s">
        <v>681</v>
      </c>
    </row>
    <row r="208" spans="1:5" ht="45" x14ac:dyDescent="0.2">
      <c r="A208" s="12">
        <v>42551</v>
      </c>
      <c r="B208" s="7">
        <v>8056</v>
      </c>
      <c r="C208" s="7">
        <v>6907</v>
      </c>
      <c r="D208" s="2" t="s">
        <v>682</v>
      </c>
      <c r="E208" s="2" t="s">
        <v>681</v>
      </c>
    </row>
    <row r="209" spans="1:5" ht="45" x14ac:dyDescent="0.2">
      <c r="A209" s="12">
        <v>42643</v>
      </c>
      <c r="B209" s="7">
        <v>8887</v>
      </c>
      <c r="C209" s="7">
        <v>7745</v>
      </c>
      <c r="D209" s="2" t="s">
        <v>682</v>
      </c>
      <c r="E209" s="2" t="s">
        <v>681</v>
      </c>
    </row>
    <row r="210" spans="1:5" ht="45" x14ac:dyDescent="0.2">
      <c r="A210" s="12">
        <v>42735</v>
      </c>
      <c r="B210" s="7">
        <v>9195</v>
      </c>
      <c r="C210" s="7">
        <v>8045</v>
      </c>
      <c r="D210" s="2" t="s">
        <v>682</v>
      </c>
      <c r="E210" s="2" t="s">
        <v>681</v>
      </c>
    </row>
    <row r="211" spans="1:5" ht="45" x14ac:dyDescent="0.2">
      <c r="A211" s="12">
        <v>42825</v>
      </c>
      <c r="B211" s="7">
        <v>9910</v>
      </c>
      <c r="C211" s="7">
        <v>8823</v>
      </c>
      <c r="D211" s="2" t="s">
        <v>682</v>
      </c>
      <c r="E211" s="2" t="s">
        <v>681</v>
      </c>
    </row>
    <row r="212" spans="1:5" ht="45" x14ac:dyDescent="0.2">
      <c r="A212" s="12">
        <v>42916</v>
      </c>
      <c r="B212" s="7">
        <v>9658</v>
      </c>
      <c r="C212" s="7">
        <v>8471</v>
      </c>
      <c r="D212" s="2" t="s">
        <v>682</v>
      </c>
      <c r="E212" s="2" t="s">
        <v>681</v>
      </c>
    </row>
    <row r="213" spans="1:5" ht="45" x14ac:dyDescent="0.2">
      <c r="A213" s="12">
        <v>43008</v>
      </c>
      <c r="B213" s="7">
        <v>10400</v>
      </c>
      <c r="C213" s="7">
        <v>8947</v>
      </c>
      <c r="D213" s="2" t="s">
        <v>682</v>
      </c>
      <c r="E213" s="2" t="s">
        <v>681</v>
      </c>
    </row>
    <row r="214" spans="1:5" ht="45" x14ac:dyDescent="0.2">
      <c r="A214" s="12">
        <v>43100</v>
      </c>
      <c r="B214" s="7">
        <v>10314</v>
      </c>
      <c r="C214" s="7">
        <v>9048</v>
      </c>
      <c r="D214" s="2" t="s">
        <v>682</v>
      </c>
      <c r="E214" s="2" t="s">
        <v>681</v>
      </c>
    </row>
    <row r="215" spans="1:5" ht="45" x14ac:dyDescent="0.2">
      <c r="A215" s="12">
        <v>43190</v>
      </c>
      <c r="B215" s="7">
        <v>10811</v>
      </c>
      <c r="C215" s="7">
        <v>9533</v>
      </c>
      <c r="D215" s="2" t="s">
        <v>682</v>
      </c>
      <c r="E215" s="2" t="s">
        <v>681</v>
      </c>
    </row>
    <row r="216" spans="1:5" ht="45" x14ac:dyDescent="0.2">
      <c r="A216" s="12">
        <v>43281</v>
      </c>
      <c r="B216" s="7">
        <v>10831</v>
      </c>
      <c r="C216" s="7">
        <v>9549</v>
      </c>
      <c r="D216" s="2" t="s">
        <v>682</v>
      </c>
      <c r="E216" s="2" t="s">
        <v>681</v>
      </c>
    </row>
    <row r="217" spans="1:5" ht="45" x14ac:dyDescent="0.2">
      <c r="A217" s="12">
        <v>43373</v>
      </c>
      <c r="B217" s="7">
        <v>11022</v>
      </c>
      <c r="C217" s="7">
        <v>9700</v>
      </c>
      <c r="D217" s="2" t="s">
        <v>682</v>
      </c>
      <c r="E217" s="2" t="s">
        <v>681</v>
      </c>
    </row>
    <row r="218" spans="1:5" ht="45" x14ac:dyDescent="0.2">
      <c r="A218" s="12">
        <v>43465</v>
      </c>
      <c r="B218" s="7">
        <v>11503</v>
      </c>
      <c r="C218" s="7">
        <v>10172</v>
      </c>
      <c r="D218" s="2" t="s">
        <v>682</v>
      </c>
      <c r="E218" s="2" t="s">
        <v>681</v>
      </c>
    </row>
    <row r="219" spans="1:5" ht="45" x14ac:dyDescent="0.2">
      <c r="A219" s="12">
        <v>43555</v>
      </c>
      <c r="B219" s="7">
        <v>11689</v>
      </c>
      <c r="C219" s="7">
        <v>10342</v>
      </c>
      <c r="D219" s="2" t="s">
        <v>682</v>
      </c>
      <c r="E219" s="2" t="s">
        <v>681</v>
      </c>
    </row>
    <row r="220" spans="1:5" ht="45" x14ac:dyDescent="0.2">
      <c r="A220" s="12">
        <v>43646</v>
      </c>
      <c r="B220" s="7">
        <v>11331</v>
      </c>
      <c r="C220" s="7">
        <v>10088</v>
      </c>
      <c r="D220" s="2" t="s">
        <v>682</v>
      </c>
      <c r="E220" s="2" t="s">
        <v>681</v>
      </c>
    </row>
    <row r="221" spans="1:5" ht="45" x14ac:dyDescent="0.2">
      <c r="A221" s="12">
        <v>43738</v>
      </c>
      <c r="B221" s="7">
        <v>12078</v>
      </c>
      <c r="C221" s="7">
        <v>10626</v>
      </c>
      <c r="D221" s="2" t="s">
        <v>682</v>
      </c>
      <c r="E221" s="2" t="s">
        <v>681</v>
      </c>
    </row>
    <row r="222" spans="1:5" ht="45" x14ac:dyDescent="0.2">
      <c r="A222" s="12">
        <v>43830</v>
      </c>
      <c r="B222" s="7">
        <v>11943</v>
      </c>
      <c r="C222" s="7">
        <v>10512</v>
      </c>
      <c r="D222" s="2" t="s">
        <v>682</v>
      </c>
      <c r="E222" s="2" t="s">
        <v>681</v>
      </c>
    </row>
    <row r="223" spans="1:5" ht="45" x14ac:dyDescent="0.2">
      <c r="A223" s="12">
        <v>43921</v>
      </c>
      <c r="B223" s="7">
        <v>11850</v>
      </c>
      <c r="C223" s="7">
        <v>10563</v>
      </c>
      <c r="D223" s="2" t="s">
        <v>682</v>
      </c>
      <c r="E223" s="2" t="s">
        <v>681</v>
      </c>
    </row>
    <row r="224" spans="1:5" ht="45" x14ac:dyDescent="0.2">
      <c r="A224" s="12">
        <v>44012</v>
      </c>
      <c r="B224" s="7">
        <v>11187</v>
      </c>
      <c r="C224" s="7">
        <v>10054</v>
      </c>
      <c r="D224" s="2" t="s">
        <v>682</v>
      </c>
      <c r="E224" s="2" t="s">
        <v>681</v>
      </c>
    </row>
    <row r="225" spans="1:5" ht="45" x14ac:dyDescent="0.2">
      <c r="A225" s="12">
        <v>44104</v>
      </c>
      <c r="B225" s="7">
        <v>12008</v>
      </c>
      <c r="C225" s="7">
        <v>10705</v>
      </c>
      <c r="D225" s="2" t="s">
        <v>682</v>
      </c>
      <c r="E225" s="2" t="s">
        <v>681</v>
      </c>
    </row>
    <row r="226" spans="1:5" ht="45" x14ac:dyDescent="0.2">
      <c r="A226" s="12">
        <v>44196</v>
      </c>
      <c r="B226" s="7">
        <v>11889</v>
      </c>
      <c r="C226" s="7">
        <v>10548</v>
      </c>
      <c r="D226" s="2" t="s">
        <v>682</v>
      </c>
      <c r="E226" s="2" t="s">
        <v>681</v>
      </c>
    </row>
    <row r="227" spans="1:5" ht="45" x14ac:dyDescent="0.2">
      <c r="A227" s="12">
        <v>44286</v>
      </c>
      <c r="B227" s="7">
        <v>12565</v>
      </c>
      <c r="C227" s="7">
        <v>11108</v>
      </c>
      <c r="D227" s="2" t="s">
        <v>682</v>
      </c>
      <c r="E227" s="2" t="s">
        <v>681</v>
      </c>
    </row>
    <row r="228" spans="1:5" ht="45" x14ac:dyDescent="0.2">
      <c r="A228" s="12">
        <v>44377</v>
      </c>
      <c r="B228" s="7">
        <v>12317</v>
      </c>
      <c r="C228" s="7">
        <v>10805</v>
      </c>
      <c r="D228" s="2" t="s">
        <v>682</v>
      </c>
      <c r="E228" s="2" t="s">
        <v>681</v>
      </c>
    </row>
    <row r="229" spans="1:5" ht="45" x14ac:dyDescent="0.2">
      <c r="A229" s="12">
        <v>44469</v>
      </c>
      <c r="B229" s="7">
        <v>13214</v>
      </c>
      <c r="C229" s="7">
        <v>11675</v>
      </c>
      <c r="D229" s="2" t="s">
        <v>682</v>
      </c>
      <c r="E229" s="2" t="s">
        <v>681</v>
      </c>
    </row>
    <row r="230" spans="1:5" ht="45" x14ac:dyDescent="0.2">
      <c r="A230" s="12">
        <v>44561</v>
      </c>
      <c r="B230" s="7">
        <v>13004</v>
      </c>
      <c r="C230" s="7">
        <v>11437</v>
      </c>
      <c r="D230" s="2" t="s">
        <v>682</v>
      </c>
      <c r="E230" s="2" t="s">
        <v>681</v>
      </c>
    </row>
    <row r="231" spans="1:5" ht="45" x14ac:dyDescent="0.2">
      <c r="A231" s="12">
        <v>44651</v>
      </c>
      <c r="B231" s="7">
        <v>13146</v>
      </c>
      <c r="C231" s="7">
        <v>11663</v>
      </c>
      <c r="D231" s="2" t="s">
        <v>682</v>
      </c>
      <c r="E231" s="2" t="s">
        <v>681</v>
      </c>
    </row>
    <row r="232" spans="1:5" ht="45" x14ac:dyDescent="0.2">
      <c r="A232" s="12">
        <v>44742</v>
      </c>
      <c r="B232" s="7">
        <v>12677</v>
      </c>
      <c r="C232" s="7">
        <v>11215</v>
      </c>
      <c r="D232" s="2" t="s">
        <v>682</v>
      </c>
      <c r="E232" s="2" t="s">
        <v>681</v>
      </c>
    </row>
    <row r="233" spans="1:5" ht="45" x14ac:dyDescent="0.2">
      <c r="A233" s="12">
        <v>44834</v>
      </c>
      <c r="B233" s="7">
        <v>13194</v>
      </c>
      <c r="C233" s="7">
        <v>11744</v>
      </c>
      <c r="D233" s="2" t="s">
        <v>682</v>
      </c>
      <c r="E233" s="2" t="s">
        <v>681</v>
      </c>
    </row>
    <row r="234" spans="1:5" ht="45" x14ac:dyDescent="0.2">
      <c r="A234" s="12">
        <v>44926</v>
      </c>
      <c r="B234" s="7">
        <v>13293</v>
      </c>
      <c r="C234" s="7">
        <v>11872</v>
      </c>
      <c r="D234" s="2" t="s">
        <v>682</v>
      </c>
      <c r="E234" s="2" t="s">
        <v>681</v>
      </c>
    </row>
    <row r="235" spans="1:5" ht="45" x14ac:dyDescent="0.2">
      <c r="A235" s="12">
        <v>45016</v>
      </c>
      <c r="B235" s="7">
        <v>13138</v>
      </c>
      <c r="C235" s="7">
        <v>11833</v>
      </c>
      <c r="D235" s="2" t="s">
        <v>682</v>
      </c>
      <c r="E235" s="2" t="s">
        <v>681</v>
      </c>
    </row>
    <row r="236" spans="1:5" ht="45" x14ac:dyDescent="0.2">
      <c r="A236" s="12">
        <v>45107</v>
      </c>
      <c r="B236" s="7">
        <v>12325</v>
      </c>
      <c r="C236" s="7">
        <v>11072</v>
      </c>
      <c r="D236" s="2" t="s">
        <v>682</v>
      </c>
      <c r="E236" s="2" t="s">
        <v>681</v>
      </c>
    </row>
    <row r="237" spans="1:5" ht="45" x14ac:dyDescent="0.2">
      <c r="A237" s="12">
        <v>45199</v>
      </c>
      <c r="B237" s="7">
        <v>12421</v>
      </c>
      <c r="C237" s="7">
        <v>11156</v>
      </c>
      <c r="D237" s="2" t="s">
        <v>682</v>
      </c>
      <c r="E237" s="2" t="s">
        <v>681</v>
      </c>
    </row>
    <row r="238" spans="1:5" ht="45" x14ac:dyDescent="0.2">
      <c r="A238" s="12">
        <v>45291</v>
      </c>
      <c r="B238" s="7">
        <v>12480</v>
      </c>
      <c r="C238" s="7">
        <v>11315</v>
      </c>
      <c r="D238" s="2" t="s">
        <v>682</v>
      </c>
      <c r="E238" s="2" t="s">
        <v>681</v>
      </c>
    </row>
    <row r="239" spans="1:5" ht="45" x14ac:dyDescent="0.2">
      <c r="A239" s="12">
        <v>45382</v>
      </c>
      <c r="B239" s="7">
        <v>12767</v>
      </c>
      <c r="C239" s="7">
        <v>11639</v>
      </c>
      <c r="D239" s="2" t="s">
        <v>682</v>
      </c>
      <c r="E239" s="2" t="s">
        <v>681</v>
      </c>
    </row>
    <row r="240" spans="1:5" ht="45" x14ac:dyDescent="0.2">
      <c r="A240" s="12">
        <v>45473</v>
      </c>
      <c r="B240" s="7">
        <v>11950</v>
      </c>
      <c r="C240" s="7">
        <v>10829</v>
      </c>
      <c r="D240" s="2" t="s">
        <v>682</v>
      </c>
      <c r="E240" s="2" t="s">
        <v>681</v>
      </c>
    </row>
    <row r="241" spans="1:5" ht="45" x14ac:dyDescent="0.2">
      <c r="A241" s="12">
        <v>45565</v>
      </c>
      <c r="B241" s="7">
        <v>11163</v>
      </c>
      <c r="C241" s="7">
        <v>10085</v>
      </c>
      <c r="D241" s="2" t="s">
        <v>682</v>
      </c>
      <c r="E241" s="2" t="s">
        <v>681</v>
      </c>
    </row>
    <row r="242" spans="1:5" ht="45" x14ac:dyDescent="0.2">
      <c r="A242" s="12">
        <v>45657</v>
      </c>
      <c r="B242" s="7">
        <v>10828</v>
      </c>
      <c r="C242" s="7">
        <v>9753</v>
      </c>
      <c r="D242" s="2" t="s">
        <v>682</v>
      </c>
      <c r="E242" s="2" t="s">
        <v>681</v>
      </c>
    </row>
    <row r="243" spans="1:5" ht="45" x14ac:dyDescent="0.2">
      <c r="A243" s="12">
        <v>45747</v>
      </c>
      <c r="B243" s="7">
        <v>10855</v>
      </c>
      <c r="C243" s="7">
        <v>9801</v>
      </c>
      <c r="D243" s="2" t="s">
        <v>682</v>
      </c>
      <c r="E243" s="2" t="s">
        <v>681</v>
      </c>
    </row>
    <row r="244" spans="1:5" ht="45" x14ac:dyDescent="0.2">
      <c r="A244" s="12">
        <v>40359</v>
      </c>
      <c r="B244" s="7">
        <v>78972</v>
      </c>
      <c r="C244" s="7">
        <v>69219</v>
      </c>
      <c r="D244" s="2" t="s">
        <v>683</v>
      </c>
      <c r="E244" s="2" t="s">
        <v>680</v>
      </c>
    </row>
    <row r="245" spans="1:5" ht="45" x14ac:dyDescent="0.2">
      <c r="A245" s="12">
        <v>40451</v>
      </c>
      <c r="B245" s="7">
        <v>83927</v>
      </c>
      <c r="C245" s="7">
        <v>72425</v>
      </c>
      <c r="D245" s="2" t="s">
        <v>683</v>
      </c>
      <c r="E245" s="2" t="s">
        <v>680</v>
      </c>
    </row>
    <row r="246" spans="1:5" ht="45" x14ac:dyDescent="0.2">
      <c r="A246" s="12">
        <v>40543</v>
      </c>
      <c r="B246" s="7">
        <v>75894</v>
      </c>
      <c r="C246" s="7">
        <v>64622</v>
      </c>
      <c r="D246" s="2" t="s">
        <v>683</v>
      </c>
      <c r="E246" s="2" t="s">
        <v>680</v>
      </c>
    </row>
    <row r="247" spans="1:5" ht="45" x14ac:dyDescent="0.2">
      <c r="A247" s="12">
        <v>40633</v>
      </c>
      <c r="B247" s="7">
        <v>65874</v>
      </c>
      <c r="C247" s="7">
        <v>54988</v>
      </c>
      <c r="D247" s="2" t="s">
        <v>683</v>
      </c>
      <c r="E247" s="2" t="s">
        <v>680</v>
      </c>
    </row>
    <row r="248" spans="1:5" ht="45" x14ac:dyDescent="0.2">
      <c r="A248" s="12">
        <v>40724</v>
      </c>
      <c r="B248" s="7">
        <v>77303</v>
      </c>
      <c r="C248" s="7">
        <v>64598</v>
      </c>
      <c r="D248" s="2" t="s">
        <v>683</v>
      </c>
      <c r="E248" s="2" t="s">
        <v>680</v>
      </c>
    </row>
    <row r="249" spans="1:5" ht="45" x14ac:dyDescent="0.2">
      <c r="A249" s="12">
        <v>40816</v>
      </c>
      <c r="B249" s="7">
        <v>81615</v>
      </c>
      <c r="C249" s="7">
        <v>67475</v>
      </c>
      <c r="D249" s="2" t="s">
        <v>683</v>
      </c>
      <c r="E249" s="2" t="s">
        <v>680</v>
      </c>
    </row>
    <row r="250" spans="1:5" ht="45" x14ac:dyDescent="0.2">
      <c r="A250" s="12">
        <v>40908</v>
      </c>
      <c r="B250" s="7">
        <v>72974</v>
      </c>
      <c r="C250" s="7">
        <v>59742</v>
      </c>
      <c r="D250" s="2" t="s">
        <v>683</v>
      </c>
      <c r="E250" s="2" t="s">
        <v>680</v>
      </c>
    </row>
    <row r="251" spans="1:5" ht="45" x14ac:dyDescent="0.2">
      <c r="A251" s="12">
        <v>40999</v>
      </c>
      <c r="B251" s="7">
        <v>66917</v>
      </c>
      <c r="C251" s="7">
        <v>53959</v>
      </c>
      <c r="D251" s="2" t="s">
        <v>683</v>
      </c>
      <c r="E251" s="2" t="s">
        <v>680</v>
      </c>
    </row>
    <row r="252" spans="1:5" ht="45" x14ac:dyDescent="0.2">
      <c r="A252" s="12">
        <v>41090</v>
      </c>
      <c r="B252" s="7">
        <v>77979</v>
      </c>
      <c r="C252" s="7">
        <v>63562</v>
      </c>
      <c r="D252" s="2" t="s">
        <v>683</v>
      </c>
      <c r="E252" s="2" t="s">
        <v>680</v>
      </c>
    </row>
    <row r="253" spans="1:5" ht="45" x14ac:dyDescent="0.2">
      <c r="A253" s="12">
        <v>41182</v>
      </c>
      <c r="B253" s="7">
        <v>77317</v>
      </c>
      <c r="C253" s="7">
        <v>61792</v>
      </c>
      <c r="D253" s="2" t="s">
        <v>683</v>
      </c>
      <c r="E253" s="2" t="s">
        <v>680</v>
      </c>
    </row>
    <row r="254" spans="1:5" ht="45" x14ac:dyDescent="0.2">
      <c r="A254" s="12">
        <v>41274</v>
      </c>
      <c r="B254" s="7">
        <v>69955</v>
      </c>
      <c r="C254" s="7">
        <v>57405</v>
      </c>
      <c r="D254" s="2" t="s">
        <v>683</v>
      </c>
      <c r="E254" s="2" t="s">
        <v>680</v>
      </c>
    </row>
    <row r="255" spans="1:5" ht="45" x14ac:dyDescent="0.2">
      <c r="A255" s="12">
        <v>41364</v>
      </c>
      <c r="B255" s="7">
        <v>63381</v>
      </c>
      <c r="C255" s="7">
        <v>52253</v>
      </c>
      <c r="D255" s="2" t="s">
        <v>683</v>
      </c>
      <c r="E255" s="2" t="s">
        <v>680</v>
      </c>
    </row>
    <row r="256" spans="1:5" ht="45" x14ac:dyDescent="0.2">
      <c r="A256" s="12">
        <v>41455</v>
      </c>
      <c r="B256" s="7">
        <v>78199</v>
      </c>
      <c r="C256" s="7">
        <v>65180</v>
      </c>
      <c r="D256" s="2" t="s">
        <v>683</v>
      </c>
      <c r="E256" s="2" t="s">
        <v>680</v>
      </c>
    </row>
    <row r="257" spans="1:5" ht="45" x14ac:dyDescent="0.2">
      <c r="A257" s="12">
        <v>41547</v>
      </c>
      <c r="B257" s="7">
        <v>79227</v>
      </c>
      <c r="C257" s="7">
        <v>65755</v>
      </c>
      <c r="D257" s="2" t="s">
        <v>683</v>
      </c>
      <c r="E257" s="2" t="s">
        <v>680</v>
      </c>
    </row>
    <row r="258" spans="1:5" ht="45" x14ac:dyDescent="0.2">
      <c r="A258" s="12">
        <v>41639</v>
      </c>
      <c r="B258" s="7">
        <v>70661</v>
      </c>
      <c r="C258" s="7">
        <v>58920</v>
      </c>
      <c r="D258" s="2" t="s">
        <v>683</v>
      </c>
      <c r="E258" s="2" t="s">
        <v>680</v>
      </c>
    </row>
    <row r="259" spans="1:5" ht="45" x14ac:dyDescent="0.2">
      <c r="A259" s="12">
        <v>41729</v>
      </c>
      <c r="B259" s="7">
        <v>64687</v>
      </c>
      <c r="C259" s="7">
        <v>53451</v>
      </c>
      <c r="D259" s="2" t="s">
        <v>683</v>
      </c>
      <c r="E259" s="2" t="s">
        <v>680</v>
      </c>
    </row>
    <row r="260" spans="1:5" ht="45" x14ac:dyDescent="0.2">
      <c r="A260" s="12">
        <v>41820</v>
      </c>
      <c r="B260" s="7">
        <v>69111</v>
      </c>
      <c r="C260" s="7">
        <v>57850</v>
      </c>
      <c r="D260" s="2" t="s">
        <v>683</v>
      </c>
      <c r="E260" s="2" t="s">
        <v>680</v>
      </c>
    </row>
    <row r="261" spans="1:5" ht="45" x14ac:dyDescent="0.2">
      <c r="A261" s="12">
        <v>41912</v>
      </c>
      <c r="B261" s="7">
        <v>70823</v>
      </c>
      <c r="C261" s="7">
        <v>58160</v>
      </c>
      <c r="D261" s="2" t="s">
        <v>683</v>
      </c>
      <c r="E261" s="2" t="s">
        <v>680</v>
      </c>
    </row>
    <row r="262" spans="1:5" ht="45" x14ac:dyDescent="0.2">
      <c r="A262" s="12">
        <v>42004</v>
      </c>
      <c r="B262" s="7">
        <v>63621</v>
      </c>
      <c r="C262" s="7">
        <v>52575</v>
      </c>
      <c r="D262" s="2" t="s">
        <v>683</v>
      </c>
      <c r="E262" s="2" t="s">
        <v>680</v>
      </c>
    </row>
    <row r="263" spans="1:5" ht="45" x14ac:dyDescent="0.2">
      <c r="A263" s="12">
        <v>42094</v>
      </c>
      <c r="B263" s="7">
        <v>57685</v>
      </c>
      <c r="C263" s="7">
        <v>47288</v>
      </c>
      <c r="D263" s="2" t="s">
        <v>683</v>
      </c>
      <c r="E263" s="2" t="s">
        <v>680</v>
      </c>
    </row>
    <row r="264" spans="1:5" ht="45" x14ac:dyDescent="0.2">
      <c r="A264" s="12">
        <v>42185</v>
      </c>
      <c r="B264" s="7">
        <v>68456</v>
      </c>
      <c r="C264" s="7">
        <v>57096</v>
      </c>
      <c r="D264" s="2" t="s">
        <v>683</v>
      </c>
      <c r="E264" s="2" t="s">
        <v>680</v>
      </c>
    </row>
    <row r="265" spans="1:5" ht="45" x14ac:dyDescent="0.2">
      <c r="A265" s="12">
        <v>42277</v>
      </c>
      <c r="B265" s="7">
        <v>68853</v>
      </c>
      <c r="C265" s="7">
        <v>57594</v>
      </c>
      <c r="D265" s="2" t="s">
        <v>683</v>
      </c>
      <c r="E265" s="2" t="s">
        <v>680</v>
      </c>
    </row>
    <row r="266" spans="1:5" ht="45" x14ac:dyDescent="0.2">
      <c r="A266" s="12">
        <v>42369</v>
      </c>
      <c r="B266" s="7">
        <v>63003</v>
      </c>
      <c r="C266" s="7">
        <v>53469</v>
      </c>
      <c r="D266" s="2" t="s">
        <v>683</v>
      </c>
      <c r="E266" s="2" t="s">
        <v>680</v>
      </c>
    </row>
    <row r="267" spans="1:5" ht="45" x14ac:dyDescent="0.2">
      <c r="A267" s="12">
        <v>42460</v>
      </c>
      <c r="B267" s="7">
        <v>56999</v>
      </c>
      <c r="C267" s="7">
        <v>48971</v>
      </c>
      <c r="D267" s="2" t="s">
        <v>683</v>
      </c>
      <c r="E267" s="2" t="s">
        <v>680</v>
      </c>
    </row>
    <row r="268" spans="1:5" ht="45" x14ac:dyDescent="0.2">
      <c r="A268" s="12">
        <v>42551</v>
      </c>
      <c r="B268" s="7">
        <v>68692</v>
      </c>
      <c r="C268" s="7">
        <v>60377</v>
      </c>
      <c r="D268" s="2" t="s">
        <v>683</v>
      </c>
      <c r="E268" s="2" t="s">
        <v>680</v>
      </c>
    </row>
    <row r="269" spans="1:5" ht="45" x14ac:dyDescent="0.2">
      <c r="A269" s="12">
        <v>42643</v>
      </c>
      <c r="B269" s="7">
        <v>67138</v>
      </c>
      <c r="C269" s="7">
        <v>59010</v>
      </c>
      <c r="D269" s="2" t="s">
        <v>683</v>
      </c>
      <c r="E269" s="2" t="s">
        <v>680</v>
      </c>
    </row>
    <row r="270" spans="1:5" ht="45" x14ac:dyDescent="0.2">
      <c r="A270" s="12">
        <v>42735</v>
      </c>
      <c r="B270" s="7">
        <v>59647</v>
      </c>
      <c r="C270" s="7">
        <v>52994</v>
      </c>
      <c r="D270" s="2" t="s">
        <v>683</v>
      </c>
      <c r="E270" s="2" t="s">
        <v>680</v>
      </c>
    </row>
    <row r="271" spans="1:5" ht="45" x14ac:dyDescent="0.2">
      <c r="A271" s="12">
        <v>42825</v>
      </c>
      <c r="B271" s="7">
        <v>55458</v>
      </c>
      <c r="C271" s="7">
        <v>50093</v>
      </c>
      <c r="D271" s="2" t="s">
        <v>683</v>
      </c>
      <c r="E271" s="2" t="s">
        <v>680</v>
      </c>
    </row>
    <row r="272" spans="1:5" ht="45" x14ac:dyDescent="0.2">
      <c r="A272" s="12">
        <v>42916</v>
      </c>
      <c r="B272" s="7">
        <v>64197</v>
      </c>
      <c r="C272" s="7">
        <v>58344</v>
      </c>
      <c r="D272" s="2" t="s">
        <v>683</v>
      </c>
      <c r="E272" s="2" t="s">
        <v>680</v>
      </c>
    </row>
    <row r="273" spans="1:5" ht="45" x14ac:dyDescent="0.2">
      <c r="A273" s="12">
        <v>43008</v>
      </c>
      <c r="B273" s="7">
        <v>62151</v>
      </c>
      <c r="C273" s="7">
        <v>55862</v>
      </c>
      <c r="D273" s="2" t="s">
        <v>683</v>
      </c>
      <c r="E273" s="2" t="s">
        <v>680</v>
      </c>
    </row>
    <row r="274" spans="1:5" ht="45" x14ac:dyDescent="0.2">
      <c r="A274" s="12">
        <v>43100</v>
      </c>
      <c r="B274" s="7">
        <v>57194</v>
      </c>
      <c r="C274" s="7">
        <v>51829</v>
      </c>
      <c r="D274" s="2" t="s">
        <v>683</v>
      </c>
      <c r="E274" s="2" t="s">
        <v>680</v>
      </c>
    </row>
    <row r="275" spans="1:5" ht="45" x14ac:dyDescent="0.2">
      <c r="A275" s="12">
        <v>43190</v>
      </c>
      <c r="B275" s="7">
        <v>51860</v>
      </c>
      <c r="C275" s="7">
        <v>46732</v>
      </c>
      <c r="D275" s="2" t="s">
        <v>683</v>
      </c>
      <c r="E275" s="2" t="s">
        <v>680</v>
      </c>
    </row>
    <row r="276" spans="1:5" ht="45" x14ac:dyDescent="0.2">
      <c r="A276" s="12">
        <v>43281</v>
      </c>
      <c r="B276" s="7">
        <v>57841</v>
      </c>
      <c r="C276" s="7">
        <v>52049</v>
      </c>
      <c r="D276" s="2" t="s">
        <v>683</v>
      </c>
      <c r="E276" s="2" t="s">
        <v>680</v>
      </c>
    </row>
    <row r="277" spans="1:5" ht="45" x14ac:dyDescent="0.2">
      <c r="A277" s="12">
        <v>43373</v>
      </c>
      <c r="B277" s="7">
        <v>55599</v>
      </c>
      <c r="C277" s="7">
        <v>49853</v>
      </c>
      <c r="D277" s="2" t="s">
        <v>683</v>
      </c>
      <c r="E277" s="2" t="s">
        <v>680</v>
      </c>
    </row>
    <row r="278" spans="1:5" ht="45" x14ac:dyDescent="0.2">
      <c r="A278" s="12">
        <v>43465</v>
      </c>
      <c r="B278" s="7">
        <v>51793</v>
      </c>
      <c r="C278" s="7">
        <v>46636</v>
      </c>
      <c r="D278" s="2" t="s">
        <v>683</v>
      </c>
      <c r="E278" s="2" t="s">
        <v>680</v>
      </c>
    </row>
    <row r="279" spans="1:5" ht="45" x14ac:dyDescent="0.2">
      <c r="A279" s="12">
        <v>43555</v>
      </c>
      <c r="B279" s="7">
        <v>46201</v>
      </c>
      <c r="C279" s="7">
        <v>41148</v>
      </c>
      <c r="D279" s="2" t="s">
        <v>683</v>
      </c>
      <c r="E279" s="2" t="s">
        <v>680</v>
      </c>
    </row>
    <row r="280" spans="1:5" ht="45" x14ac:dyDescent="0.2">
      <c r="A280" s="12">
        <v>43646</v>
      </c>
      <c r="B280" s="7">
        <v>55030</v>
      </c>
      <c r="C280" s="7">
        <v>49578</v>
      </c>
      <c r="D280" s="2" t="s">
        <v>683</v>
      </c>
      <c r="E280" s="2" t="s">
        <v>680</v>
      </c>
    </row>
    <row r="281" spans="1:5" ht="45" x14ac:dyDescent="0.2">
      <c r="A281" s="12">
        <v>43738</v>
      </c>
      <c r="B281" s="7">
        <v>51972</v>
      </c>
      <c r="C281" s="7">
        <v>46357</v>
      </c>
      <c r="D281" s="2" t="s">
        <v>683</v>
      </c>
      <c r="E281" s="2" t="s">
        <v>680</v>
      </c>
    </row>
    <row r="282" spans="1:5" ht="45" x14ac:dyDescent="0.2">
      <c r="A282" s="12">
        <v>43830</v>
      </c>
      <c r="B282" s="7">
        <v>47601</v>
      </c>
      <c r="C282" s="7">
        <v>43032</v>
      </c>
      <c r="D282" s="2" t="s">
        <v>683</v>
      </c>
      <c r="E282" s="2" t="s">
        <v>680</v>
      </c>
    </row>
    <row r="283" spans="1:5" ht="45" x14ac:dyDescent="0.2">
      <c r="A283" s="12">
        <v>43921</v>
      </c>
      <c r="B283" s="7">
        <v>42544</v>
      </c>
      <c r="C283" s="7">
        <v>38210</v>
      </c>
      <c r="D283" s="2" t="s">
        <v>683</v>
      </c>
      <c r="E283" s="2" t="s">
        <v>680</v>
      </c>
    </row>
    <row r="284" spans="1:5" ht="45" x14ac:dyDescent="0.2">
      <c r="A284" s="12">
        <v>44012</v>
      </c>
      <c r="B284" s="7">
        <v>37779</v>
      </c>
      <c r="C284" s="7">
        <v>33809</v>
      </c>
      <c r="D284" s="2" t="s">
        <v>683</v>
      </c>
      <c r="E284" s="2" t="s">
        <v>680</v>
      </c>
    </row>
    <row r="285" spans="1:5" ht="45" x14ac:dyDescent="0.2">
      <c r="A285" s="12">
        <v>44104</v>
      </c>
      <c r="B285" s="7">
        <v>42570</v>
      </c>
      <c r="C285" s="7">
        <v>37660</v>
      </c>
      <c r="D285" s="2" t="s">
        <v>683</v>
      </c>
      <c r="E285" s="2" t="s">
        <v>680</v>
      </c>
    </row>
    <row r="286" spans="1:5" ht="45" x14ac:dyDescent="0.2">
      <c r="A286" s="12">
        <v>44196</v>
      </c>
      <c r="B286" s="7">
        <v>48324</v>
      </c>
      <c r="C286" s="7">
        <v>43095</v>
      </c>
      <c r="D286" s="2" t="s">
        <v>683</v>
      </c>
      <c r="E286" s="2" t="s">
        <v>680</v>
      </c>
    </row>
    <row r="287" spans="1:5" ht="45" x14ac:dyDescent="0.2">
      <c r="A287" s="12">
        <v>44286</v>
      </c>
      <c r="B287" s="7">
        <v>46058</v>
      </c>
      <c r="C287" s="7">
        <v>39857</v>
      </c>
      <c r="D287" s="2" t="s">
        <v>683</v>
      </c>
      <c r="E287" s="2" t="s">
        <v>680</v>
      </c>
    </row>
    <row r="288" spans="1:5" ht="45" x14ac:dyDescent="0.2">
      <c r="A288" s="12">
        <v>44377</v>
      </c>
      <c r="B288" s="7">
        <v>55027</v>
      </c>
      <c r="C288" s="7">
        <v>46538</v>
      </c>
      <c r="D288" s="2" t="s">
        <v>683</v>
      </c>
      <c r="E288" s="2" t="s">
        <v>680</v>
      </c>
    </row>
    <row r="289" spans="1:5" ht="45" x14ac:dyDescent="0.2">
      <c r="A289" s="12">
        <v>44469</v>
      </c>
      <c r="B289" s="7">
        <v>52329</v>
      </c>
      <c r="C289" s="7">
        <v>42220</v>
      </c>
      <c r="D289" s="2" t="s">
        <v>683</v>
      </c>
      <c r="E289" s="2" t="s">
        <v>680</v>
      </c>
    </row>
    <row r="290" spans="1:5" ht="45" x14ac:dyDescent="0.2">
      <c r="A290" s="12">
        <v>44561</v>
      </c>
      <c r="B290" s="7">
        <v>46963</v>
      </c>
      <c r="C290" s="7">
        <v>37671</v>
      </c>
      <c r="D290" s="2" t="s">
        <v>683</v>
      </c>
      <c r="E290" s="2" t="s">
        <v>680</v>
      </c>
    </row>
    <row r="291" spans="1:5" ht="45" x14ac:dyDescent="0.2">
      <c r="A291" s="12">
        <v>44651</v>
      </c>
      <c r="B291" s="7">
        <v>41093</v>
      </c>
      <c r="C291" s="7">
        <v>33130</v>
      </c>
      <c r="D291" s="2" t="s">
        <v>683</v>
      </c>
      <c r="E291" s="2" t="s">
        <v>680</v>
      </c>
    </row>
    <row r="292" spans="1:5" ht="45" x14ac:dyDescent="0.2">
      <c r="A292" s="12">
        <v>44742</v>
      </c>
      <c r="B292" s="7">
        <v>45504</v>
      </c>
      <c r="C292" s="7">
        <v>38302</v>
      </c>
      <c r="D292" s="2" t="s">
        <v>683</v>
      </c>
      <c r="E292" s="2" t="s">
        <v>680</v>
      </c>
    </row>
    <row r="293" spans="1:5" ht="45" x14ac:dyDescent="0.2">
      <c r="A293" s="12">
        <v>44834</v>
      </c>
      <c r="B293" s="7">
        <v>42411</v>
      </c>
      <c r="C293" s="7">
        <v>35527</v>
      </c>
      <c r="D293" s="2" t="s">
        <v>683</v>
      </c>
      <c r="E293" s="2" t="s">
        <v>680</v>
      </c>
    </row>
    <row r="294" spans="1:5" ht="45" x14ac:dyDescent="0.2">
      <c r="A294" s="12">
        <v>44926</v>
      </c>
      <c r="B294" s="7">
        <v>38633</v>
      </c>
      <c r="C294" s="7">
        <v>32517</v>
      </c>
      <c r="D294" s="2" t="s">
        <v>683</v>
      </c>
      <c r="E294" s="2" t="s">
        <v>680</v>
      </c>
    </row>
    <row r="295" spans="1:5" ht="45" x14ac:dyDescent="0.2">
      <c r="A295" s="12">
        <v>45016</v>
      </c>
      <c r="B295" s="7">
        <v>35540</v>
      </c>
      <c r="C295" s="7">
        <v>30193</v>
      </c>
      <c r="D295" s="2" t="s">
        <v>683</v>
      </c>
      <c r="E295" s="2" t="s">
        <v>680</v>
      </c>
    </row>
    <row r="296" spans="1:5" ht="45" x14ac:dyDescent="0.2">
      <c r="A296" s="12">
        <v>45107</v>
      </c>
      <c r="B296" s="7">
        <v>38565</v>
      </c>
      <c r="C296" s="7">
        <v>33704</v>
      </c>
      <c r="D296" s="2" t="s">
        <v>683</v>
      </c>
      <c r="E296" s="2" t="s">
        <v>680</v>
      </c>
    </row>
    <row r="297" spans="1:5" ht="45" x14ac:dyDescent="0.2">
      <c r="A297" s="12">
        <v>45199</v>
      </c>
      <c r="B297" s="7">
        <v>37273</v>
      </c>
      <c r="C297" s="7">
        <v>32849</v>
      </c>
      <c r="D297" s="2" t="s">
        <v>683</v>
      </c>
      <c r="E297" s="2" t="s">
        <v>680</v>
      </c>
    </row>
    <row r="298" spans="1:5" ht="45" x14ac:dyDescent="0.2">
      <c r="A298" s="12">
        <v>45291</v>
      </c>
      <c r="B298" s="7">
        <v>34274</v>
      </c>
      <c r="C298" s="7">
        <v>30336</v>
      </c>
      <c r="D298" s="2" t="s">
        <v>683</v>
      </c>
      <c r="E298" s="2" t="s">
        <v>680</v>
      </c>
    </row>
    <row r="299" spans="1:5" ht="45" x14ac:dyDescent="0.2">
      <c r="A299" s="12">
        <v>45382</v>
      </c>
      <c r="B299" s="7">
        <v>32672</v>
      </c>
      <c r="C299" s="7">
        <v>29106</v>
      </c>
      <c r="D299" s="2" t="s">
        <v>683</v>
      </c>
      <c r="E299" s="2" t="s">
        <v>680</v>
      </c>
    </row>
    <row r="300" spans="1:5" ht="45" x14ac:dyDescent="0.2">
      <c r="A300" s="12">
        <v>45473</v>
      </c>
      <c r="B300" s="7">
        <v>37345</v>
      </c>
      <c r="C300" s="7">
        <v>33873</v>
      </c>
      <c r="D300" s="2" t="s">
        <v>683</v>
      </c>
      <c r="E300" s="2" t="s">
        <v>680</v>
      </c>
    </row>
    <row r="301" spans="1:5" ht="45" x14ac:dyDescent="0.2">
      <c r="A301" s="12">
        <v>45565</v>
      </c>
      <c r="B301" s="7">
        <v>37183</v>
      </c>
      <c r="C301" s="7">
        <v>33418</v>
      </c>
      <c r="D301" s="2" t="s">
        <v>683</v>
      </c>
      <c r="E301" s="2" t="s">
        <v>680</v>
      </c>
    </row>
    <row r="302" spans="1:5" ht="45" x14ac:dyDescent="0.2">
      <c r="A302" s="12">
        <v>45657</v>
      </c>
      <c r="B302" s="7">
        <v>34672</v>
      </c>
      <c r="C302" s="7">
        <v>31563</v>
      </c>
      <c r="D302" s="2" t="s">
        <v>683</v>
      </c>
      <c r="E302" s="2" t="s">
        <v>680</v>
      </c>
    </row>
    <row r="303" spans="1:5" ht="45" x14ac:dyDescent="0.2">
      <c r="A303" s="12">
        <v>45747</v>
      </c>
      <c r="B303" s="7">
        <v>31241</v>
      </c>
      <c r="C303" s="7">
        <v>28202</v>
      </c>
      <c r="D303" s="2" t="s">
        <v>683</v>
      </c>
      <c r="E303" s="2" t="s">
        <v>680</v>
      </c>
    </row>
    <row r="304" spans="1:5" ht="45" x14ac:dyDescent="0.2">
      <c r="A304" s="12">
        <v>40359</v>
      </c>
      <c r="B304" s="7">
        <v>1</v>
      </c>
      <c r="C304" s="7">
        <v>1</v>
      </c>
      <c r="D304" s="2" t="s">
        <v>683</v>
      </c>
      <c r="E304" s="2" t="s">
        <v>681</v>
      </c>
    </row>
    <row r="305" spans="1:5" ht="45" x14ac:dyDescent="0.2">
      <c r="A305" s="12">
        <v>40451</v>
      </c>
      <c r="B305" s="7">
        <v>3</v>
      </c>
      <c r="C305" s="7">
        <v>3</v>
      </c>
      <c r="D305" s="2" t="s">
        <v>683</v>
      </c>
      <c r="E305" s="2" t="s">
        <v>681</v>
      </c>
    </row>
    <row r="306" spans="1:5" ht="45" x14ac:dyDescent="0.2">
      <c r="A306" s="12">
        <v>40543</v>
      </c>
      <c r="B306" s="7">
        <v>8</v>
      </c>
      <c r="C306" s="7">
        <v>8</v>
      </c>
      <c r="D306" s="2" t="s">
        <v>683</v>
      </c>
      <c r="E306" s="2" t="s">
        <v>681</v>
      </c>
    </row>
    <row r="307" spans="1:5" ht="45" x14ac:dyDescent="0.2">
      <c r="A307" s="12">
        <v>40633</v>
      </c>
      <c r="B307" s="7">
        <v>3</v>
      </c>
      <c r="C307" s="7">
        <v>2</v>
      </c>
      <c r="D307" s="2" t="s">
        <v>683</v>
      </c>
      <c r="E307" s="2" t="s">
        <v>681</v>
      </c>
    </row>
    <row r="308" spans="1:5" ht="45" x14ac:dyDescent="0.2">
      <c r="A308" s="12">
        <v>40724</v>
      </c>
      <c r="B308" s="7">
        <v>6</v>
      </c>
      <c r="C308" s="7">
        <v>4</v>
      </c>
      <c r="D308" s="2" t="s">
        <v>683</v>
      </c>
      <c r="E308" s="2" t="s">
        <v>681</v>
      </c>
    </row>
    <row r="309" spans="1:5" ht="45" x14ac:dyDescent="0.2">
      <c r="A309" s="12">
        <v>40816</v>
      </c>
      <c r="B309" s="7">
        <v>3</v>
      </c>
      <c r="C309" s="7">
        <v>1</v>
      </c>
      <c r="D309" s="2" t="s">
        <v>683</v>
      </c>
      <c r="E309" s="2" t="s">
        <v>681</v>
      </c>
    </row>
    <row r="310" spans="1:5" ht="45" x14ac:dyDescent="0.2">
      <c r="A310" s="12">
        <v>40908</v>
      </c>
      <c r="B310" s="7">
        <v>1</v>
      </c>
      <c r="C310" s="7">
        <v>0</v>
      </c>
      <c r="D310" s="2" t="s">
        <v>683</v>
      </c>
      <c r="E310" s="2" t="s">
        <v>681</v>
      </c>
    </row>
    <row r="311" spans="1:5" ht="45" x14ac:dyDescent="0.2">
      <c r="A311" s="12">
        <v>40999</v>
      </c>
      <c r="B311" s="7">
        <v>0</v>
      </c>
      <c r="C311" s="7">
        <v>0</v>
      </c>
      <c r="D311" s="2" t="s">
        <v>683</v>
      </c>
      <c r="E311" s="2" t="s">
        <v>681</v>
      </c>
    </row>
    <row r="312" spans="1:5" ht="45" x14ac:dyDescent="0.2">
      <c r="A312" s="12">
        <v>41090</v>
      </c>
      <c r="B312" s="7">
        <v>3</v>
      </c>
      <c r="C312" s="7">
        <v>3</v>
      </c>
      <c r="D312" s="2" t="s">
        <v>683</v>
      </c>
      <c r="E312" s="2" t="s">
        <v>681</v>
      </c>
    </row>
    <row r="313" spans="1:5" ht="45" x14ac:dyDescent="0.2">
      <c r="A313" s="12">
        <v>41182</v>
      </c>
      <c r="B313" s="7">
        <v>2</v>
      </c>
      <c r="C313" s="7">
        <v>0</v>
      </c>
      <c r="D313" s="2" t="s">
        <v>683</v>
      </c>
      <c r="E313" s="2" t="s">
        <v>681</v>
      </c>
    </row>
    <row r="314" spans="1:5" ht="45" x14ac:dyDescent="0.2">
      <c r="A314" s="12">
        <v>41274</v>
      </c>
      <c r="B314" s="7">
        <v>7</v>
      </c>
      <c r="C314" s="7">
        <v>6</v>
      </c>
      <c r="D314" s="2" t="s">
        <v>683</v>
      </c>
      <c r="E314" s="2" t="s">
        <v>681</v>
      </c>
    </row>
    <row r="315" spans="1:5" ht="45" x14ac:dyDescent="0.2">
      <c r="A315" s="12">
        <v>41364</v>
      </c>
      <c r="B315" s="7">
        <v>16</v>
      </c>
      <c r="C315" s="7">
        <v>11</v>
      </c>
      <c r="D315" s="2" t="s">
        <v>683</v>
      </c>
      <c r="E315" s="2" t="s">
        <v>681</v>
      </c>
    </row>
    <row r="316" spans="1:5" ht="45" x14ac:dyDescent="0.2">
      <c r="A316" s="12">
        <v>41455</v>
      </c>
      <c r="B316" s="7">
        <v>7</v>
      </c>
      <c r="C316" s="7">
        <v>6</v>
      </c>
      <c r="D316" s="2" t="s">
        <v>683</v>
      </c>
      <c r="E316" s="2" t="s">
        <v>681</v>
      </c>
    </row>
    <row r="317" spans="1:5" ht="45" x14ac:dyDescent="0.2">
      <c r="A317" s="12">
        <v>41547</v>
      </c>
      <c r="B317" s="7">
        <v>23</v>
      </c>
      <c r="C317" s="7">
        <v>21</v>
      </c>
      <c r="D317" s="2" t="s">
        <v>683</v>
      </c>
      <c r="E317" s="2" t="s">
        <v>681</v>
      </c>
    </row>
    <row r="318" spans="1:5" ht="45" x14ac:dyDescent="0.2">
      <c r="A318" s="12">
        <v>41639</v>
      </c>
      <c r="B318" s="7">
        <v>98</v>
      </c>
      <c r="C318" s="7">
        <v>81</v>
      </c>
      <c r="D318" s="2" t="s">
        <v>683</v>
      </c>
      <c r="E318" s="2" t="s">
        <v>681</v>
      </c>
    </row>
    <row r="319" spans="1:5" ht="45" x14ac:dyDescent="0.2">
      <c r="A319" s="12">
        <v>41729</v>
      </c>
      <c r="B319" s="7">
        <v>167</v>
      </c>
      <c r="C319" s="7">
        <v>140</v>
      </c>
      <c r="D319" s="2" t="s">
        <v>683</v>
      </c>
      <c r="E319" s="2" t="s">
        <v>681</v>
      </c>
    </row>
    <row r="320" spans="1:5" ht="45" x14ac:dyDescent="0.2">
      <c r="A320" s="12">
        <v>41820</v>
      </c>
      <c r="B320" s="7">
        <v>1176</v>
      </c>
      <c r="C320" s="7">
        <v>1086</v>
      </c>
      <c r="D320" s="2" t="s">
        <v>683</v>
      </c>
      <c r="E320" s="2" t="s">
        <v>681</v>
      </c>
    </row>
    <row r="321" spans="1:5" ht="45" x14ac:dyDescent="0.2">
      <c r="A321" s="12">
        <v>41912</v>
      </c>
      <c r="B321" s="7">
        <v>2047</v>
      </c>
      <c r="C321" s="7">
        <v>1678</v>
      </c>
      <c r="D321" s="2" t="s">
        <v>683</v>
      </c>
      <c r="E321" s="2" t="s">
        <v>681</v>
      </c>
    </row>
    <row r="322" spans="1:5" ht="45" x14ac:dyDescent="0.2">
      <c r="A322" s="12">
        <v>42004</v>
      </c>
      <c r="B322" s="7">
        <v>2741</v>
      </c>
      <c r="C322" s="7">
        <v>2288</v>
      </c>
      <c r="D322" s="2" t="s">
        <v>683</v>
      </c>
      <c r="E322" s="2" t="s">
        <v>681</v>
      </c>
    </row>
    <row r="323" spans="1:5" ht="45" x14ac:dyDescent="0.2">
      <c r="A323" s="12">
        <v>42094</v>
      </c>
      <c r="B323" s="7">
        <v>3992</v>
      </c>
      <c r="C323" s="7">
        <v>3255</v>
      </c>
      <c r="D323" s="2" t="s">
        <v>683</v>
      </c>
      <c r="E323" s="2" t="s">
        <v>681</v>
      </c>
    </row>
    <row r="324" spans="1:5" ht="45" x14ac:dyDescent="0.2">
      <c r="A324" s="12">
        <v>42185</v>
      </c>
      <c r="B324" s="7">
        <v>5010</v>
      </c>
      <c r="C324" s="7">
        <v>4280</v>
      </c>
      <c r="D324" s="2" t="s">
        <v>683</v>
      </c>
      <c r="E324" s="2" t="s">
        <v>681</v>
      </c>
    </row>
    <row r="325" spans="1:5" ht="45" x14ac:dyDescent="0.2">
      <c r="A325" s="12">
        <v>42277</v>
      </c>
      <c r="B325" s="7">
        <v>6300</v>
      </c>
      <c r="C325" s="7">
        <v>5307</v>
      </c>
      <c r="D325" s="2" t="s">
        <v>683</v>
      </c>
      <c r="E325" s="2" t="s">
        <v>681</v>
      </c>
    </row>
    <row r="326" spans="1:5" ht="45" x14ac:dyDescent="0.2">
      <c r="A326" s="12">
        <v>42369</v>
      </c>
      <c r="B326" s="7">
        <v>6654</v>
      </c>
      <c r="C326" s="7">
        <v>5691</v>
      </c>
      <c r="D326" s="2" t="s">
        <v>683</v>
      </c>
      <c r="E326" s="2" t="s">
        <v>681</v>
      </c>
    </row>
    <row r="327" spans="1:5" ht="45" x14ac:dyDescent="0.2">
      <c r="A327" s="12">
        <v>42460</v>
      </c>
      <c r="B327" s="7">
        <v>8266</v>
      </c>
      <c r="C327" s="7">
        <v>7132</v>
      </c>
      <c r="D327" s="2" t="s">
        <v>683</v>
      </c>
      <c r="E327" s="2" t="s">
        <v>681</v>
      </c>
    </row>
    <row r="328" spans="1:5" ht="45" x14ac:dyDescent="0.2">
      <c r="A328" s="12">
        <v>42551</v>
      </c>
      <c r="B328" s="7">
        <v>10005</v>
      </c>
      <c r="C328" s="7">
        <v>8690</v>
      </c>
      <c r="D328" s="2" t="s">
        <v>683</v>
      </c>
      <c r="E328" s="2" t="s">
        <v>681</v>
      </c>
    </row>
    <row r="329" spans="1:5" ht="45" x14ac:dyDescent="0.2">
      <c r="A329" s="12">
        <v>42643</v>
      </c>
      <c r="B329" s="7">
        <v>11471</v>
      </c>
      <c r="C329" s="7">
        <v>10176</v>
      </c>
      <c r="D329" s="2" t="s">
        <v>683</v>
      </c>
      <c r="E329" s="2" t="s">
        <v>681</v>
      </c>
    </row>
    <row r="330" spans="1:5" ht="45" x14ac:dyDescent="0.2">
      <c r="A330" s="12">
        <v>42735</v>
      </c>
      <c r="B330" s="7">
        <v>10997</v>
      </c>
      <c r="C330" s="7">
        <v>9714</v>
      </c>
      <c r="D330" s="2" t="s">
        <v>683</v>
      </c>
      <c r="E330" s="2" t="s">
        <v>681</v>
      </c>
    </row>
    <row r="331" spans="1:5" ht="45" x14ac:dyDescent="0.2">
      <c r="A331" s="12">
        <v>42825</v>
      </c>
      <c r="B331" s="7">
        <v>12249</v>
      </c>
      <c r="C331" s="7">
        <v>11039</v>
      </c>
      <c r="D331" s="2" t="s">
        <v>683</v>
      </c>
      <c r="E331" s="2" t="s">
        <v>681</v>
      </c>
    </row>
    <row r="332" spans="1:5" ht="45" x14ac:dyDescent="0.2">
      <c r="A332" s="12">
        <v>42916</v>
      </c>
      <c r="B332" s="7">
        <v>12932</v>
      </c>
      <c r="C332" s="7">
        <v>11577</v>
      </c>
      <c r="D332" s="2" t="s">
        <v>683</v>
      </c>
      <c r="E332" s="2" t="s">
        <v>681</v>
      </c>
    </row>
    <row r="333" spans="1:5" ht="45" x14ac:dyDescent="0.2">
      <c r="A333" s="12">
        <v>43008</v>
      </c>
      <c r="B333" s="7">
        <v>14166</v>
      </c>
      <c r="C333" s="7">
        <v>12572</v>
      </c>
      <c r="D333" s="2" t="s">
        <v>683</v>
      </c>
      <c r="E333" s="2" t="s">
        <v>681</v>
      </c>
    </row>
    <row r="334" spans="1:5" ht="45" x14ac:dyDescent="0.2">
      <c r="A334" s="12">
        <v>43100</v>
      </c>
      <c r="B334" s="7">
        <v>13196</v>
      </c>
      <c r="C334" s="7">
        <v>11652</v>
      </c>
      <c r="D334" s="2" t="s">
        <v>683</v>
      </c>
      <c r="E334" s="2" t="s">
        <v>681</v>
      </c>
    </row>
    <row r="335" spans="1:5" ht="45" x14ac:dyDescent="0.2">
      <c r="A335" s="12">
        <v>43190</v>
      </c>
      <c r="B335" s="7">
        <v>14821</v>
      </c>
      <c r="C335" s="7">
        <v>13324</v>
      </c>
      <c r="D335" s="2" t="s">
        <v>683</v>
      </c>
      <c r="E335" s="2" t="s">
        <v>681</v>
      </c>
    </row>
    <row r="336" spans="1:5" ht="45" x14ac:dyDescent="0.2">
      <c r="A336" s="12">
        <v>43281</v>
      </c>
      <c r="B336" s="7">
        <v>15549</v>
      </c>
      <c r="C336" s="7">
        <v>14066</v>
      </c>
      <c r="D336" s="2" t="s">
        <v>683</v>
      </c>
      <c r="E336" s="2" t="s">
        <v>681</v>
      </c>
    </row>
    <row r="337" spans="1:5" ht="45" x14ac:dyDescent="0.2">
      <c r="A337" s="12">
        <v>43373</v>
      </c>
      <c r="B337" s="7">
        <v>16047</v>
      </c>
      <c r="C337" s="7">
        <v>14473</v>
      </c>
      <c r="D337" s="2" t="s">
        <v>683</v>
      </c>
      <c r="E337" s="2" t="s">
        <v>681</v>
      </c>
    </row>
    <row r="338" spans="1:5" ht="45" x14ac:dyDescent="0.2">
      <c r="A338" s="12">
        <v>43465</v>
      </c>
      <c r="B338" s="7">
        <v>15217</v>
      </c>
      <c r="C338" s="7">
        <v>13674</v>
      </c>
      <c r="D338" s="2" t="s">
        <v>683</v>
      </c>
      <c r="E338" s="2" t="s">
        <v>681</v>
      </c>
    </row>
    <row r="339" spans="1:5" ht="45" x14ac:dyDescent="0.2">
      <c r="A339" s="12">
        <v>43555</v>
      </c>
      <c r="B339" s="7">
        <v>15762</v>
      </c>
      <c r="C339" s="7">
        <v>14246</v>
      </c>
      <c r="D339" s="2" t="s">
        <v>683</v>
      </c>
      <c r="E339" s="2" t="s">
        <v>681</v>
      </c>
    </row>
    <row r="340" spans="1:5" ht="45" x14ac:dyDescent="0.2">
      <c r="A340" s="12">
        <v>43646</v>
      </c>
      <c r="B340" s="7">
        <v>17114</v>
      </c>
      <c r="C340" s="7">
        <v>15496</v>
      </c>
      <c r="D340" s="2" t="s">
        <v>683</v>
      </c>
      <c r="E340" s="2" t="s">
        <v>681</v>
      </c>
    </row>
    <row r="341" spans="1:5" ht="45" x14ac:dyDescent="0.2">
      <c r="A341" s="12">
        <v>43738</v>
      </c>
      <c r="B341" s="7">
        <v>17590</v>
      </c>
      <c r="C341" s="7">
        <v>15751</v>
      </c>
      <c r="D341" s="2" t="s">
        <v>683</v>
      </c>
      <c r="E341" s="2" t="s">
        <v>681</v>
      </c>
    </row>
    <row r="342" spans="1:5" ht="45" x14ac:dyDescent="0.2">
      <c r="A342" s="12">
        <v>43830</v>
      </c>
      <c r="B342" s="7">
        <v>15995</v>
      </c>
      <c r="C342" s="7">
        <v>14417</v>
      </c>
      <c r="D342" s="2" t="s">
        <v>683</v>
      </c>
      <c r="E342" s="2" t="s">
        <v>681</v>
      </c>
    </row>
    <row r="343" spans="1:5" ht="45" x14ac:dyDescent="0.2">
      <c r="A343" s="12">
        <v>43921</v>
      </c>
      <c r="B343" s="7">
        <v>16473</v>
      </c>
      <c r="C343" s="7">
        <v>14965</v>
      </c>
      <c r="D343" s="2" t="s">
        <v>683</v>
      </c>
      <c r="E343" s="2" t="s">
        <v>681</v>
      </c>
    </row>
    <row r="344" spans="1:5" ht="45" x14ac:dyDescent="0.2">
      <c r="A344" s="12">
        <v>44012</v>
      </c>
      <c r="B344" s="7">
        <v>18005</v>
      </c>
      <c r="C344" s="7">
        <v>16601</v>
      </c>
      <c r="D344" s="2" t="s">
        <v>683</v>
      </c>
      <c r="E344" s="2" t="s">
        <v>681</v>
      </c>
    </row>
    <row r="345" spans="1:5" ht="45" x14ac:dyDescent="0.2">
      <c r="A345" s="12">
        <v>44104</v>
      </c>
      <c r="B345" s="7">
        <v>19681</v>
      </c>
      <c r="C345" s="7">
        <v>17779</v>
      </c>
      <c r="D345" s="2" t="s">
        <v>683</v>
      </c>
      <c r="E345" s="2" t="s">
        <v>681</v>
      </c>
    </row>
    <row r="346" spans="1:5" ht="45" x14ac:dyDescent="0.2">
      <c r="A346" s="12">
        <v>44196</v>
      </c>
      <c r="B346" s="7">
        <v>20943</v>
      </c>
      <c r="C346" s="7">
        <v>19032</v>
      </c>
      <c r="D346" s="2" t="s">
        <v>683</v>
      </c>
      <c r="E346" s="2" t="s">
        <v>681</v>
      </c>
    </row>
    <row r="347" spans="1:5" ht="45" x14ac:dyDescent="0.2">
      <c r="A347" s="12">
        <v>44286</v>
      </c>
      <c r="B347" s="7">
        <v>24170</v>
      </c>
      <c r="C347" s="7">
        <v>21632</v>
      </c>
      <c r="D347" s="2" t="s">
        <v>683</v>
      </c>
      <c r="E347" s="2" t="s">
        <v>681</v>
      </c>
    </row>
    <row r="348" spans="1:5" ht="45" x14ac:dyDescent="0.2">
      <c r="A348" s="12">
        <v>44377</v>
      </c>
      <c r="B348" s="7">
        <v>27633</v>
      </c>
      <c r="C348" s="7">
        <v>24966</v>
      </c>
      <c r="D348" s="2" t="s">
        <v>683</v>
      </c>
      <c r="E348" s="2" t="s">
        <v>681</v>
      </c>
    </row>
    <row r="349" spans="1:5" ht="45" x14ac:dyDescent="0.2">
      <c r="A349" s="12">
        <v>44469</v>
      </c>
      <c r="B349" s="7">
        <v>30344</v>
      </c>
      <c r="C349" s="7">
        <v>27391</v>
      </c>
      <c r="D349" s="2" t="s">
        <v>683</v>
      </c>
      <c r="E349" s="2" t="s">
        <v>681</v>
      </c>
    </row>
    <row r="350" spans="1:5" ht="45" x14ac:dyDescent="0.2">
      <c r="A350" s="12">
        <v>44561</v>
      </c>
      <c r="B350" s="7">
        <v>27319</v>
      </c>
      <c r="C350" s="7">
        <v>24525</v>
      </c>
      <c r="D350" s="2" t="s">
        <v>683</v>
      </c>
      <c r="E350" s="2" t="s">
        <v>681</v>
      </c>
    </row>
    <row r="351" spans="1:5" ht="45" x14ac:dyDescent="0.2">
      <c r="A351" s="12">
        <v>44651</v>
      </c>
      <c r="B351" s="7">
        <v>26625</v>
      </c>
      <c r="C351" s="7">
        <v>24194</v>
      </c>
      <c r="D351" s="2" t="s">
        <v>683</v>
      </c>
      <c r="E351" s="2" t="s">
        <v>681</v>
      </c>
    </row>
    <row r="352" spans="1:5" ht="45" x14ac:dyDescent="0.2">
      <c r="A352" s="12">
        <v>44742</v>
      </c>
      <c r="B352" s="7">
        <v>26396</v>
      </c>
      <c r="C352" s="7">
        <v>24054</v>
      </c>
      <c r="D352" s="2" t="s">
        <v>683</v>
      </c>
      <c r="E352" s="2" t="s">
        <v>681</v>
      </c>
    </row>
    <row r="353" spans="1:5" ht="45" x14ac:dyDescent="0.2">
      <c r="A353" s="12">
        <v>44834</v>
      </c>
      <c r="B353" s="7">
        <v>27626</v>
      </c>
      <c r="C353" s="7">
        <v>25206</v>
      </c>
      <c r="D353" s="2" t="s">
        <v>683</v>
      </c>
      <c r="E353" s="2" t="s">
        <v>681</v>
      </c>
    </row>
    <row r="354" spans="1:5" ht="45" x14ac:dyDescent="0.2">
      <c r="A354" s="12">
        <v>44926</v>
      </c>
      <c r="B354" s="7">
        <v>24934</v>
      </c>
      <c r="C354" s="7">
        <v>22728</v>
      </c>
      <c r="D354" s="2" t="s">
        <v>683</v>
      </c>
      <c r="E354" s="2" t="s">
        <v>681</v>
      </c>
    </row>
    <row r="355" spans="1:5" ht="45" x14ac:dyDescent="0.2">
      <c r="A355" s="12">
        <v>45016</v>
      </c>
      <c r="B355" s="7">
        <v>24350</v>
      </c>
      <c r="C355" s="7">
        <v>22237</v>
      </c>
      <c r="D355" s="2" t="s">
        <v>683</v>
      </c>
      <c r="E355" s="2" t="s">
        <v>681</v>
      </c>
    </row>
    <row r="356" spans="1:5" ht="45" x14ac:dyDescent="0.2">
      <c r="A356" s="12">
        <v>45107</v>
      </c>
      <c r="B356" s="7">
        <v>22161</v>
      </c>
      <c r="C356" s="7">
        <v>20379</v>
      </c>
      <c r="D356" s="2" t="s">
        <v>683</v>
      </c>
      <c r="E356" s="2" t="s">
        <v>681</v>
      </c>
    </row>
    <row r="357" spans="1:5" ht="45" x14ac:dyDescent="0.2">
      <c r="A357" s="11">
        <v>45199</v>
      </c>
      <c r="B357" s="7">
        <v>21597</v>
      </c>
      <c r="C357" s="7">
        <v>19992</v>
      </c>
      <c r="D357" s="2" t="s">
        <v>683</v>
      </c>
      <c r="E357" s="2" t="s">
        <v>681</v>
      </c>
    </row>
    <row r="358" spans="1:5" ht="45" x14ac:dyDescent="0.2">
      <c r="A358" s="11">
        <v>45291</v>
      </c>
      <c r="B358" s="7">
        <v>19588</v>
      </c>
      <c r="C358" s="7">
        <v>18031</v>
      </c>
      <c r="D358" s="2" t="s">
        <v>683</v>
      </c>
      <c r="E358" s="2" t="s">
        <v>681</v>
      </c>
    </row>
    <row r="359" spans="1:5" ht="45" x14ac:dyDescent="0.2">
      <c r="A359" s="11">
        <v>45382</v>
      </c>
      <c r="B359" s="7">
        <v>20164</v>
      </c>
      <c r="C359" s="7">
        <v>18639</v>
      </c>
      <c r="D359" s="2" t="s">
        <v>683</v>
      </c>
      <c r="E359" s="2" t="s">
        <v>681</v>
      </c>
    </row>
    <row r="360" spans="1:5" ht="45" x14ac:dyDescent="0.2">
      <c r="A360" s="11">
        <v>45473</v>
      </c>
      <c r="B360" s="7">
        <v>18485</v>
      </c>
      <c r="C360" s="7">
        <v>17048</v>
      </c>
      <c r="D360" s="2" t="s">
        <v>683</v>
      </c>
      <c r="E360" s="2" t="s">
        <v>681</v>
      </c>
    </row>
    <row r="361" spans="1:5" ht="45" x14ac:dyDescent="0.2">
      <c r="A361" s="11">
        <v>45565</v>
      </c>
      <c r="B361" s="7">
        <v>18092</v>
      </c>
      <c r="C361" s="7">
        <v>16704</v>
      </c>
      <c r="D361" s="2" t="s">
        <v>683</v>
      </c>
      <c r="E361" s="2" t="s">
        <v>681</v>
      </c>
    </row>
    <row r="362" spans="1:5" ht="45" x14ac:dyDescent="0.2">
      <c r="A362" s="11">
        <v>45657</v>
      </c>
      <c r="B362" s="7">
        <v>16597</v>
      </c>
      <c r="C362" s="7">
        <v>15289</v>
      </c>
      <c r="D362" s="2" t="s">
        <v>683</v>
      </c>
      <c r="E362" s="2" t="s">
        <v>681</v>
      </c>
    </row>
    <row r="363" spans="1:5" ht="45" x14ac:dyDescent="0.2">
      <c r="A363" s="12">
        <v>45747</v>
      </c>
      <c r="B363" s="7">
        <v>17271</v>
      </c>
      <c r="C363" s="7">
        <v>15958</v>
      </c>
      <c r="D363" s="2" t="s">
        <v>683</v>
      </c>
      <c r="E363" s="2" t="s">
        <v>681</v>
      </c>
    </row>
  </sheetData>
  <pageMargins left="0.7" right="0.7" top="0.75" bottom="0.75" header="0.3" footer="0.3"/>
  <pageSetup paperSize="9" orientation="portrait" horizontalDpi="300" verticalDpi="300" r:id="rId1"/>
  <headerFooter>
    <oddHeader>&amp;C&amp;"Calibri"&amp;10&amp;K000000 OFFICIAL-SENSITIVE - DLUHC USE ONLY&amp;1#_x000D_</oddHeader>
    <oddFooter>&amp;C_x000D_&amp;1#&amp;"Calibri"&amp;10&amp;K000000 OFFICIAL-SENSITIVE - DLUHC USE ONLY</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99"/>
  <sheetViews>
    <sheetView workbookViewId="0">
      <selection activeCell="E179" sqref="E179"/>
    </sheetView>
  </sheetViews>
  <sheetFormatPr defaultColWidth="11.5546875" defaultRowHeight="15" x14ac:dyDescent="0.2"/>
  <cols>
    <col min="1" max="6" width="16.6640625" customWidth="1"/>
  </cols>
  <sheetData>
    <row r="1" spans="1:6" ht="20.25" x14ac:dyDescent="0.3">
      <c r="A1" s="4" t="s">
        <v>24</v>
      </c>
    </row>
    <row r="2" spans="1:6" x14ac:dyDescent="0.2">
      <c r="A2" t="s">
        <v>10</v>
      </c>
    </row>
    <row r="3" spans="1:6" ht="31.5" x14ac:dyDescent="0.25">
      <c r="A3" s="8" t="s">
        <v>31</v>
      </c>
      <c r="B3" s="8" t="s">
        <v>675</v>
      </c>
      <c r="C3" s="8" t="s">
        <v>676</v>
      </c>
      <c r="D3" s="8" t="s">
        <v>684</v>
      </c>
      <c r="E3" s="9" t="s">
        <v>677</v>
      </c>
      <c r="F3" s="9" t="s">
        <v>678</v>
      </c>
    </row>
    <row r="4" spans="1:6" ht="45" x14ac:dyDescent="0.2">
      <c r="A4" s="12">
        <v>41820</v>
      </c>
      <c r="B4" s="7">
        <v>2472</v>
      </c>
      <c r="C4" s="7">
        <v>1841</v>
      </c>
      <c r="D4" s="7">
        <v>74.474110032362461</v>
      </c>
      <c r="E4" s="2" t="s">
        <v>679</v>
      </c>
      <c r="F4" s="2" t="s">
        <v>680</v>
      </c>
    </row>
    <row r="5" spans="1:6" ht="45" x14ac:dyDescent="0.2">
      <c r="A5" s="12">
        <v>41912</v>
      </c>
      <c r="B5" s="7">
        <v>2331</v>
      </c>
      <c r="C5" s="7">
        <v>1753</v>
      </c>
      <c r="D5" s="7">
        <v>75.203775203775209</v>
      </c>
      <c r="E5" s="2" t="s">
        <v>679</v>
      </c>
      <c r="F5" s="2" t="s">
        <v>680</v>
      </c>
    </row>
    <row r="6" spans="1:6" ht="45" x14ac:dyDescent="0.2">
      <c r="A6" s="12">
        <v>42004</v>
      </c>
      <c r="B6" s="7">
        <v>2435</v>
      </c>
      <c r="C6" s="7">
        <v>1764</v>
      </c>
      <c r="D6" s="7">
        <v>72.4435318275154</v>
      </c>
      <c r="E6" s="2" t="s">
        <v>679</v>
      </c>
      <c r="F6" s="2" t="s">
        <v>680</v>
      </c>
    </row>
    <row r="7" spans="1:6" ht="45" x14ac:dyDescent="0.2">
      <c r="A7" s="12">
        <v>42094</v>
      </c>
      <c r="B7" s="7">
        <v>2304</v>
      </c>
      <c r="C7" s="7">
        <v>1663</v>
      </c>
      <c r="D7" s="7">
        <v>72.178819444444443</v>
      </c>
      <c r="E7" s="2" t="s">
        <v>679</v>
      </c>
      <c r="F7" s="2" t="s">
        <v>680</v>
      </c>
    </row>
    <row r="8" spans="1:6" ht="45" x14ac:dyDescent="0.2">
      <c r="A8" s="12">
        <v>42185</v>
      </c>
      <c r="B8" s="7">
        <v>2036</v>
      </c>
      <c r="C8" s="7">
        <v>1524</v>
      </c>
      <c r="D8" s="7">
        <v>74.852652259332018</v>
      </c>
      <c r="E8" s="2" t="s">
        <v>679</v>
      </c>
      <c r="F8" s="2" t="s">
        <v>680</v>
      </c>
    </row>
    <row r="9" spans="1:6" ht="45" x14ac:dyDescent="0.2">
      <c r="A9" s="12">
        <v>42277</v>
      </c>
      <c r="B9" s="7">
        <v>2060</v>
      </c>
      <c r="C9" s="7">
        <v>1527</v>
      </c>
      <c r="D9" s="7">
        <v>74.126213592233015</v>
      </c>
      <c r="E9" s="2" t="s">
        <v>679</v>
      </c>
      <c r="F9" s="2" t="s">
        <v>680</v>
      </c>
    </row>
    <row r="10" spans="1:6" ht="45" x14ac:dyDescent="0.2">
      <c r="A10" s="12">
        <v>42369</v>
      </c>
      <c r="B10" s="7">
        <v>2101</v>
      </c>
      <c r="C10" s="7">
        <v>1625</v>
      </c>
      <c r="D10" s="7">
        <v>77.34412184673964</v>
      </c>
      <c r="E10" s="2" t="s">
        <v>679</v>
      </c>
      <c r="F10" s="2" t="s">
        <v>680</v>
      </c>
    </row>
    <row r="11" spans="1:6" ht="45" x14ac:dyDescent="0.2">
      <c r="A11" s="12">
        <v>42460</v>
      </c>
      <c r="B11" s="7">
        <v>1735</v>
      </c>
      <c r="C11" s="7">
        <v>1360</v>
      </c>
      <c r="D11" s="7">
        <v>78.38616714697406</v>
      </c>
      <c r="E11" s="2" t="s">
        <v>679</v>
      </c>
      <c r="F11" s="2" t="s">
        <v>680</v>
      </c>
    </row>
    <row r="12" spans="1:6" ht="45" x14ac:dyDescent="0.2">
      <c r="A12" s="12">
        <v>42551</v>
      </c>
      <c r="B12" s="7">
        <v>1757</v>
      </c>
      <c r="C12" s="7">
        <v>1408</v>
      </c>
      <c r="D12" s="7">
        <v>80.136596471257832</v>
      </c>
      <c r="E12" s="2" t="s">
        <v>679</v>
      </c>
      <c r="F12" s="2" t="s">
        <v>680</v>
      </c>
    </row>
    <row r="13" spans="1:6" ht="45" x14ac:dyDescent="0.2">
      <c r="A13" s="12">
        <v>42643</v>
      </c>
      <c r="B13" s="7">
        <v>1740</v>
      </c>
      <c r="C13" s="7">
        <v>1376</v>
      </c>
      <c r="D13" s="7">
        <v>79.080459770114942</v>
      </c>
      <c r="E13" s="2" t="s">
        <v>679</v>
      </c>
      <c r="F13" s="2" t="s">
        <v>680</v>
      </c>
    </row>
    <row r="14" spans="1:6" ht="45" x14ac:dyDescent="0.2">
      <c r="A14" s="12">
        <v>42735</v>
      </c>
      <c r="B14" s="7">
        <v>1722</v>
      </c>
      <c r="C14" s="7">
        <v>1410</v>
      </c>
      <c r="D14" s="7">
        <v>81.881533101045306</v>
      </c>
      <c r="E14" s="2" t="s">
        <v>679</v>
      </c>
      <c r="F14" s="2" t="s">
        <v>680</v>
      </c>
    </row>
    <row r="15" spans="1:6" ht="45" x14ac:dyDescent="0.2">
      <c r="A15" s="12">
        <v>42825</v>
      </c>
      <c r="B15" s="7">
        <v>1611</v>
      </c>
      <c r="C15" s="7">
        <v>1331</v>
      </c>
      <c r="D15" s="7">
        <v>82.619490999379266</v>
      </c>
      <c r="E15" s="2" t="s">
        <v>679</v>
      </c>
      <c r="F15" s="2" t="s">
        <v>680</v>
      </c>
    </row>
    <row r="16" spans="1:6" ht="45" x14ac:dyDescent="0.2">
      <c r="A16" s="12">
        <v>42916</v>
      </c>
      <c r="B16" s="7">
        <v>1493</v>
      </c>
      <c r="C16" s="7">
        <v>1270</v>
      </c>
      <c r="D16" s="7">
        <v>85.063630274614866</v>
      </c>
      <c r="E16" s="2" t="s">
        <v>679</v>
      </c>
      <c r="F16" s="2" t="s">
        <v>680</v>
      </c>
    </row>
    <row r="17" spans="1:6" ht="45" x14ac:dyDescent="0.2">
      <c r="A17" s="12">
        <v>43008</v>
      </c>
      <c r="B17" s="7">
        <v>1516</v>
      </c>
      <c r="C17" s="7">
        <v>1268</v>
      </c>
      <c r="D17" s="7">
        <v>83.64116094986808</v>
      </c>
      <c r="E17" s="2" t="s">
        <v>679</v>
      </c>
      <c r="F17" s="2" t="s">
        <v>680</v>
      </c>
    </row>
    <row r="18" spans="1:6" ht="45" x14ac:dyDescent="0.2">
      <c r="A18" s="12">
        <v>43100</v>
      </c>
      <c r="B18" s="7">
        <v>1544</v>
      </c>
      <c r="C18" s="7">
        <v>1317</v>
      </c>
      <c r="D18" s="7">
        <v>85.297927461139906</v>
      </c>
      <c r="E18" s="2" t="s">
        <v>679</v>
      </c>
      <c r="F18" s="2" t="s">
        <v>680</v>
      </c>
    </row>
    <row r="19" spans="1:6" ht="45" x14ac:dyDescent="0.2">
      <c r="A19" s="12">
        <v>43190</v>
      </c>
      <c r="B19" s="7">
        <v>1403</v>
      </c>
      <c r="C19" s="7">
        <v>1158</v>
      </c>
      <c r="D19" s="7">
        <v>82.537419814682821</v>
      </c>
      <c r="E19" s="2" t="s">
        <v>679</v>
      </c>
      <c r="F19" s="2" t="s">
        <v>680</v>
      </c>
    </row>
    <row r="20" spans="1:6" ht="45" x14ac:dyDescent="0.2">
      <c r="A20" s="12">
        <v>43281</v>
      </c>
      <c r="B20" s="7">
        <v>1335</v>
      </c>
      <c r="C20" s="7">
        <v>1107</v>
      </c>
      <c r="D20" s="7">
        <v>82.921348314606746</v>
      </c>
      <c r="E20" s="2" t="s">
        <v>679</v>
      </c>
      <c r="F20" s="2" t="s">
        <v>680</v>
      </c>
    </row>
    <row r="21" spans="1:6" ht="45" x14ac:dyDescent="0.2">
      <c r="A21" s="12">
        <v>43373</v>
      </c>
      <c r="B21" s="7">
        <v>1320</v>
      </c>
      <c r="C21" s="7">
        <v>1103</v>
      </c>
      <c r="D21" s="7">
        <v>83.560606060606062</v>
      </c>
      <c r="E21" s="2" t="s">
        <v>679</v>
      </c>
      <c r="F21" s="2" t="s">
        <v>680</v>
      </c>
    </row>
    <row r="22" spans="1:6" ht="45" x14ac:dyDescent="0.2">
      <c r="A22" s="12">
        <v>43465</v>
      </c>
      <c r="B22" s="7">
        <v>1244</v>
      </c>
      <c r="C22" s="7">
        <v>1032</v>
      </c>
      <c r="D22" s="7">
        <v>82.958199356913184</v>
      </c>
      <c r="E22" s="2" t="s">
        <v>679</v>
      </c>
      <c r="F22" s="2" t="s">
        <v>680</v>
      </c>
    </row>
    <row r="23" spans="1:6" ht="45" x14ac:dyDescent="0.2">
      <c r="A23" s="12">
        <v>43555</v>
      </c>
      <c r="B23" s="7">
        <v>1171</v>
      </c>
      <c r="C23" s="7">
        <v>961</v>
      </c>
      <c r="D23" s="7">
        <v>82.066609735268997</v>
      </c>
      <c r="E23" s="2" t="s">
        <v>679</v>
      </c>
      <c r="F23" s="2" t="s">
        <v>680</v>
      </c>
    </row>
    <row r="24" spans="1:6" ht="45" x14ac:dyDescent="0.2">
      <c r="A24" s="12">
        <v>43646</v>
      </c>
      <c r="B24" s="7">
        <v>1103</v>
      </c>
      <c r="C24" s="7">
        <v>921</v>
      </c>
      <c r="D24" s="7">
        <v>83.499546690843147</v>
      </c>
      <c r="E24" s="2" t="s">
        <v>679</v>
      </c>
      <c r="F24" s="2" t="s">
        <v>680</v>
      </c>
    </row>
    <row r="25" spans="1:6" ht="45" x14ac:dyDescent="0.2">
      <c r="A25" s="12">
        <v>43738</v>
      </c>
      <c r="B25" s="7">
        <v>1146</v>
      </c>
      <c r="C25" s="7">
        <v>936</v>
      </c>
      <c r="D25" s="7">
        <v>81.675392670157066</v>
      </c>
      <c r="E25" s="2" t="s">
        <v>679</v>
      </c>
      <c r="F25" s="2" t="s">
        <v>680</v>
      </c>
    </row>
    <row r="26" spans="1:6" ht="45" x14ac:dyDescent="0.2">
      <c r="A26" s="12">
        <v>43830</v>
      </c>
      <c r="B26" s="7">
        <v>1149</v>
      </c>
      <c r="C26" s="7">
        <v>949</v>
      </c>
      <c r="D26" s="7">
        <v>82.593559617058304</v>
      </c>
      <c r="E26" s="2" t="s">
        <v>679</v>
      </c>
      <c r="F26" s="2" t="s">
        <v>680</v>
      </c>
    </row>
    <row r="27" spans="1:6" ht="45" x14ac:dyDescent="0.2">
      <c r="A27" s="12">
        <v>43921</v>
      </c>
      <c r="B27" s="7">
        <v>945</v>
      </c>
      <c r="C27" s="7">
        <v>762</v>
      </c>
      <c r="D27" s="7">
        <v>80.634920634920633</v>
      </c>
      <c r="E27" s="2" t="s">
        <v>679</v>
      </c>
      <c r="F27" s="2" t="s">
        <v>680</v>
      </c>
    </row>
    <row r="28" spans="1:6" ht="45" x14ac:dyDescent="0.2">
      <c r="A28" s="12">
        <v>44012</v>
      </c>
      <c r="B28" s="7">
        <v>806</v>
      </c>
      <c r="C28" s="7">
        <v>658</v>
      </c>
      <c r="D28" s="7">
        <v>81.637717121588096</v>
      </c>
      <c r="E28" s="2" t="s">
        <v>679</v>
      </c>
      <c r="F28" s="2" t="s">
        <v>680</v>
      </c>
    </row>
    <row r="29" spans="1:6" ht="45" x14ac:dyDescent="0.2">
      <c r="A29" s="12">
        <v>44104</v>
      </c>
      <c r="B29" s="7">
        <v>828</v>
      </c>
      <c r="C29" s="7">
        <v>648</v>
      </c>
      <c r="D29" s="7">
        <v>78.260869565217391</v>
      </c>
      <c r="E29" s="2" t="s">
        <v>679</v>
      </c>
      <c r="F29" s="2" t="s">
        <v>680</v>
      </c>
    </row>
    <row r="30" spans="1:6" ht="45" x14ac:dyDescent="0.2">
      <c r="A30" s="12">
        <v>44196</v>
      </c>
      <c r="B30" s="7">
        <v>935</v>
      </c>
      <c r="C30" s="7">
        <v>732</v>
      </c>
      <c r="D30" s="7">
        <v>78.288770053475929</v>
      </c>
      <c r="E30" s="2" t="s">
        <v>679</v>
      </c>
      <c r="F30" s="2" t="s">
        <v>680</v>
      </c>
    </row>
    <row r="31" spans="1:6" ht="45" x14ac:dyDescent="0.2">
      <c r="A31" s="12">
        <v>44286</v>
      </c>
      <c r="B31" s="7">
        <v>819</v>
      </c>
      <c r="C31" s="7">
        <v>674</v>
      </c>
      <c r="D31" s="7">
        <v>82.295482295482287</v>
      </c>
      <c r="E31" s="2" t="s">
        <v>679</v>
      </c>
      <c r="F31" s="2" t="s">
        <v>680</v>
      </c>
    </row>
    <row r="32" spans="1:6" ht="45" x14ac:dyDescent="0.2">
      <c r="A32" s="12">
        <v>44377</v>
      </c>
      <c r="B32" s="7">
        <v>863</v>
      </c>
      <c r="C32" s="7">
        <v>687</v>
      </c>
      <c r="D32" s="7">
        <v>79.606025492468135</v>
      </c>
      <c r="E32" s="2" t="s">
        <v>679</v>
      </c>
      <c r="F32" s="2" t="s">
        <v>680</v>
      </c>
    </row>
    <row r="33" spans="1:6" ht="45" x14ac:dyDescent="0.2">
      <c r="A33" s="12">
        <v>44469</v>
      </c>
      <c r="B33" s="7">
        <v>810</v>
      </c>
      <c r="C33" s="7">
        <v>584</v>
      </c>
      <c r="D33" s="7">
        <v>72.098765432098759</v>
      </c>
      <c r="E33" s="2" t="s">
        <v>679</v>
      </c>
      <c r="F33" s="2" t="s">
        <v>680</v>
      </c>
    </row>
    <row r="34" spans="1:6" ht="45" x14ac:dyDescent="0.2">
      <c r="A34" s="12">
        <v>44561</v>
      </c>
      <c r="B34" s="7">
        <v>850</v>
      </c>
      <c r="C34" s="7">
        <v>604</v>
      </c>
      <c r="D34" s="7">
        <v>71.058823529411768</v>
      </c>
      <c r="E34" s="2" t="s">
        <v>679</v>
      </c>
      <c r="F34" s="2" t="s">
        <v>680</v>
      </c>
    </row>
    <row r="35" spans="1:6" ht="45" x14ac:dyDescent="0.2">
      <c r="A35" s="12">
        <v>44651</v>
      </c>
      <c r="B35" s="7">
        <v>850</v>
      </c>
      <c r="C35" s="7">
        <v>599</v>
      </c>
      <c r="D35" s="7">
        <v>70.470588235294116</v>
      </c>
      <c r="E35" s="2" t="s">
        <v>679</v>
      </c>
      <c r="F35" s="2" t="s">
        <v>680</v>
      </c>
    </row>
    <row r="36" spans="1:6" ht="45" x14ac:dyDescent="0.2">
      <c r="A36" s="12">
        <v>44742</v>
      </c>
      <c r="B36" s="7">
        <v>706</v>
      </c>
      <c r="C36" s="7">
        <v>502</v>
      </c>
      <c r="D36" s="7">
        <v>71.104815864022669</v>
      </c>
      <c r="E36" s="2" t="s">
        <v>679</v>
      </c>
      <c r="F36" s="2" t="s">
        <v>680</v>
      </c>
    </row>
    <row r="37" spans="1:6" ht="45" x14ac:dyDescent="0.2">
      <c r="A37" s="12">
        <v>44834</v>
      </c>
      <c r="B37" s="7">
        <v>750</v>
      </c>
      <c r="C37" s="7">
        <v>535</v>
      </c>
      <c r="D37" s="7">
        <v>71.333333333333343</v>
      </c>
      <c r="E37" s="2" t="s">
        <v>679</v>
      </c>
      <c r="F37" s="2" t="s">
        <v>680</v>
      </c>
    </row>
    <row r="38" spans="1:6" ht="45" x14ac:dyDescent="0.2">
      <c r="A38" s="12">
        <v>44926</v>
      </c>
      <c r="B38" s="7">
        <v>753</v>
      </c>
      <c r="C38" s="7">
        <v>544</v>
      </c>
      <c r="D38" s="7">
        <v>72.244355909694562</v>
      </c>
      <c r="E38" s="2" t="s">
        <v>679</v>
      </c>
      <c r="F38" s="2" t="s">
        <v>680</v>
      </c>
    </row>
    <row r="39" spans="1:6" ht="45" x14ac:dyDescent="0.2">
      <c r="A39" s="12">
        <v>45016</v>
      </c>
      <c r="B39" s="7">
        <v>710</v>
      </c>
      <c r="C39" s="7">
        <v>547</v>
      </c>
      <c r="D39" s="7">
        <v>77.042253521126753</v>
      </c>
      <c r="E39" s="2" t="s">
        <v>679</v>
      </c>
      <c r="F39" s="2" t="s">
        <v>680</v>
      </c>
    </row>
    <row r="40" spans="1:6" ht="45" x14ac:dyDescent="0.2">
      <c r="A40" s="12">
        <v>45107</v>
      </c>
      <c r="B40" s="7">
        <v>657</v>
      </c>
      <c r="C40" s="7">
        <v>538</v>
      </c>
      <c r="D40" s="7">
        <v>81.887366818873659</v>
      </c>
      <c r="E40" s="2" t="s">
        <v>679</v>
      </c>
      <c r="F40" s="2" t="s">
        <v>680</v>
      </c>
    </row>
    <row r="41" spans="1:6" ht="45" x14ac:dyDescent="0.2">
      <c r="A41" s="12">
        <v>45199</v>
      </c>
      <c r="B41" s="7">
        <v>677</v>
      </c>
      <c r="C41" s="7">
        <v>538</v>
      </c>
      <c r="D41" s="7">
        <v>79.468242245199406</v>
      </c>
      <c r="E41" s="2" t="s">
        <v>679</v>
      </c>
      <c r="F41" s="2" t="s">
        <v>680</v>
      </c>
    </row>
    <row r="42" spans="1:6" ht="45" x14ac:dyDescent="0.2">
      <c r="A42" s="12">
        <v>45291</v>
      </c>
      <c r="B42" s="7">
        <v>684</v>
      </c>
      <c r="C42" s="7">
        <v>549</v>
      </c>
      <c r="D42" s="7">
        <v>80.26315789473685</v>
      </c>
      <c r="E42" s="2" t="s">
        <v>679</v>
      </c>
      <c r="F42" s="2" t="s">
        <v>680</v>
      </c>
    </row>
    <row r="43" spans="1:6" ht="45" x14ac:dyDescent="0.2">
      <c r="A43" s="12">
        <v>45382</v>
      </c>
      <c r="B43" s="7">
        <v>594</v>
      </c>
      <c r="C43" s="7">
        <v>499</v>
      </c>
      <c r="D43" s="7">
        <v>84.006734006734007</v>
      </c>
      <c r="E43" s="2" t="s">
        <v>679</v>
      </c>
      <c r="F43" s="2" t="s">
        <v>680</v>
      </c>
    </row>
    <row r="44" spans="1:6" ht="45" x14ac:dyDescent="0.2">
      <c r="A44" s="12">
        <v>45473</v>
      </c>
      <c r="B44" s="7">
        <v>619</v>
      </c>
      <c r="C44" s="7">
        <v>515</v>
      </c>
      <c r="D44" s="7">
        <v>83.198707592891765</v>
      </c>
      <c r="E44" s="2" t="s">
        <v>679</v>
      </c>
      <c r="F44" s="2" t="s">
        <v>680</v>
      </c>
    </row>
    <row r="45" spans="1:6" ht="45" x14ac:dyDescent="0.2">
      <c r="A45" s="12">
        <v>45565</v>
      </c>
      <c r="B45" s="7">
        <v>583</v>
      </c>
      <c r="C45" s="7">
        <v>492</v>
      </c>
      <c r="D45" s="7">
        <v>84.391080617495717</v>
      </c>
      <c r="E45" s="2" t="s">
        <v>679</v>
      </c>
      <c r="F45" s="2" t="s">
        <v>680</v>
      </c>
    </row>
    <row r="46" spans="1:6" ht="45" x14ac:dyDescent="0.2">
      <c r="A46" s="12">
        <v>45657</v>
      </c>
      <c r="B46" s="7">
        <v>592</v>
      </c>
      <c r="C46" s="7">
        <v>489</v>
      </c>
      <c r="D46" s="7">
        <v>82.601351351351354</v>
      </c>
      <c r="E46" s="2" t="s">
        <v>679</v>
      </c>
      <c r="F46" s="2" t="s">
        <v>680</v>
      </c>
    </row>
    <row r="47" spans="1:6" ht="45" x14ac:dyDescent="0.2">
      <c r="A47" s="12">
        <v>45747</v>
      </c>
      <c r="B47" s="7">
        <v>525</v>
      </c>
      <c r="C47" s="7">
        <v>443</v>
      </c>
      <c r="D47" s="7">
        <v>84.38095238095238</v>
      </c>
      <c r="E47" s="2" t="s">
        <v>679</v>
      </c>
      <c r="F47" s="2" t="s">
        <v>680</v>
      </c>
    </row>
    <row r="48" spans="1:6" ht="45" x14ac:dyDescent="0.2">
      <c r="A48" s="12">
        <v>41820</v>
      </c>
      <c r="B48" s="7">
        <v>1069</v>
      </c>
      <c r="C48" s="7">
        <v>966</v>
      </c>
      <c r="D48" s="7">
        <v>90.364826941066411</v>
      </c>
      <c r="E48" s="2" t="s">
        <v>679</v>
      </c>
      <c r="F48" s="2" t="s">
        <v>681</v>
      </c>
    </row>
    <row r="49" spans="1:6" ht="45" x14ac:dyDescent="0.2">
      <c r="A49" s="12">
        <v>41912</v>
      </c>
      <c r="B49" s="7">
        <v>1216</v>
      </c>
      <c r="C49" s="7">
        <v>1037</v>
      </c>
      <c r="D49" s="7">
        <v>85.279605263157904</v>
      </c>
      <c r="E49" s="2" t="s">
        <v>679</v>
      </c>
      <c r="F49" s="2" t="s">
        <v>681</v>
      </c>
    </row>
    <row r="50" spans="1:6" ht="45" x14ac:dyDescent="0.2">
      <c r="A50" s="12">
        <v>42004</v>
      </c>
      <c r="B50" s="7">
        <v>1507</v>
      </c>
      <c r="C50" s="7">
        <v>1317</v>
      </c>
      <c r="D50" s="7">
        <v>87.392169873921702</v>
      </c>
      <c r="E50" s="2" t="s">
        <v>679</v>
      </c>
      <c r="F50" s="2" t="s">
        <v>681</v>
      </c>
    </row>
    <row r="51" spans="1:6" ht="45" x14ac:dyDescent="0.2">
      <c r="A51" s="12">
        <v>42094</v>
      </c>
      <c r="B51" s="7">
        <v>1583</v>
      </c>
      <c r="C51" s="7">
        <v>1353</v>
      </c>
      <c r="D51" s="7">
        <v>85.470625394819962</v>
      </c>
      <c r="E51" s="2" t="s">
        <v>679</v>
      </c>
      <c r="F51" s="2" t="s">
        <v>681</v>
      </c>
    </row>
    <row r="52" spans="1:6" ht="45" x14ac:dyDescent="0.2">
      <c r="A52" s="12">
        <v>42185</v>
      </c>
      <c r="B52" s="7">
        <v>1558</v>
      </c>
      <c r="C52" s="7">
        <v>1353</v>
      </c>
      <c r="D52" s="7">
        <v>86.842105263157904</v>
      </c>
      <c r="E52" s="2" t="s">
        <v>679</v>
      </c>
      <c r="F52" s="2" t="s">
        <v>681</v>
      </c>
    </row>
    <row r="53" spans="1:6" ht="45" x14ac:dyDescent="0.2">
      <c r="A53" s="12">
        <v>42277</v>
      </c>
      <c r="B53" s="7">
        <v>1742</v>
      </c>
      <c r="C53" s="7">
        <v>1530</v>
      </c>
      <c r="D53" s="7">
        <v>87.830080367393805</v>
      </c>
      <c r="E53" s="2" t="s">
        <v>679</v>
      </c>
      <c r="F53" s="2" t="s">
        <v>681</v>
      </c>
    </row>
    <row r="54" spans="1:6" ht="45" x14ac:dyDescent="0.2">
      <c r="A54" s="12">
        <v>42369</v>
      </c>
      <c r="B54" s="7">
        <v>2080</v>
      </c>
      <c r="C54" s="7">
        <v>1828</v>
      </c>
      <c r="D54" s="7">
        <v>87.884615384615387</v>
      </c>
      <c r="E54" s="2" t="s">
        <v>679</v>
      </c>
      <c r="F54" s="2" t="s">
        <v>681</v>
      </c>
    </row>
    <row r="55" spans="1:6" ht="45" x14ac:dyDescent="0.2">
      <c r="A55" s="12">
        <v>42460</v>
      </c>
      <c r="B55" s="7">
        <v>1948</v>
      </c>
      <c r="C55" s="7">
        <v>1724</v>
      </c>
      <c r="D55" s="7">
        <v>88.501026694045166</v>
      </c>
      <c r="E55" s="2" t="s">
        <v>679</v>
      </c>
      <c r="F55" s="2" t="s">
        <v>681</v>
      </c>
    </row>
    <row r="56" spans="1:6" ht="45" x14ac:dyDescent="0.2">
      <c r="A56" s="12">
        <v>42551</v>
      </c>
      <c r="B56" s="7">
        <v>2026</v>
      </c>
      <c r="C56" s="7">
        <v>1794</v>
      </c>
      <c r="D56" s="7">
        <v>88.548864758144134</v>
      </c>
      <c r="E56" s="2" t="s">
        <v>679</v>
      </c>
      <c r="F56" s="2" t="s">
        <v>681</v>
      </c>
    </row>
    <row r="57" spans="1:6" ht="45" x14ac:dyDescent="0.2">
      <c r="A57" s="12">
        <v>42643</v>
      </c>
      <c r="B57" s="7">
        <v>2146</v>
      </c>
      <c r="C57" s="7">
        <v>1942</v>
      </c>
      <c r="D57" s="7">
        <v>90.49394221808015</v>
      </c>
      <c r="E57" s="2" t="s">
        <v>679</v>
      </c>
      <c r="F57" s="2" t="s">
        <v>681</v>
      </c>
    </row>
    <row r="58" spans="1:6" ht="45" x14ac:dyDescent="0.2">
      <c r="A58" s="12">
        <v>42735</v>
      </c>
      <c r="B58" s="7">
        <v>2323</v>
      </c>
      <c r="C58" s="7">
        <v>2131</v>
      </c>
      <c r="D58" s="7">
        <v>91.734825656478691</v>
      </c>
      <c r="E58" s="2" t="s">
        <v>679</v>
      </c>
      <c r="F58" s="2" t="s">
        <v>681</v>
      </c>
    </row>
    <row r="59" spans="1:6" ht="45" x14ac:dyDescent="0.2">
      <c r="A59" s="12">
        <v>42825</v>
      </c>
      <c r="B59" s="7">
        <v>2427</v>
      </c>
      <c r="C59" s="7">
        <v>2234</v>
      </c>
      <c r="D59" s="7">
        <v>92.047795632468066</v>
      </c>
      <c r="E59" s="2" t="s">
        <v>679</v>
      </c>
      <c r="F59" s="2" t="s">
        <v>681</v>
      </c>
    </row>
    <row r="60" spans="1:6" ht="45" x14ac:dyDescent="0.2">
      <c r="A60" s="12">
        <v>42916</v>
      </c>
      <c r="B60" s="7">
        <v>2144</v>
      </c>
      <c r="C60" s="7">
        <v>1935</v>
      </c>
      <c r="D60" s="7">
        <v>90.251865671641795</v>
      </c>
      <c r="E60" s="2" t="s">
        <v>679</v>
      </c>
      <c r="F60" s="2" t="s">
        <v>681</v>
      </c>
    </row>
    <row r="61" spans="1:6" ht="45" x14ac:dyDescent="0.2">
      <c r="A61" s="12">
        <v>43008</v>
      </c>
      <c r="B61" s="7">
        <v>2225</v>
      </c>
      <c r="C61" s="7">
        <v>2051</v>
      </c>
      <c r="D61" s="7">
        <v>92.17977528089888</v>
      </c>
      <c r="E61" s="2" t="s">
        <v>679</v>
      </c>
      <c r="F61" s="2" t="s">
        <v>681</v>
      </c>
    </row>
    <row r="62" spans="1:6" ht="45" x14ac:dyDescent="0.2">
      <c r="A62" s="12">
        <v>43100</v>
      </c>
      <c r="B62" s="7">
        <v>2414</v>
      </c>
      <c r="C62" s="7">
        <v>2202</v>
      </c>
      <c r="D62" s="7">
        <v>91.217895608947813</v>
      </c>
      <c r="E62" s="2" t="s">
        <v>679</v>
      </c>
      <c r="F62" s="2" t="s">
        <v>681</v>
      </c>
    </row>
    <row r="63" spans="1:6" ht="45" x14ac:dyDescent="0.2">
      <c r="A63" s="12">
        <v>43190</v>
      </c>
      <c r="B63" s="7">
        <v>2387</v>
      </c>
      <c r="C63" s="7">
        <v>2206</v>
      </c>
      <c r="D63" s="7">
        <v>92.417260159195649</v>
      </c>
      <c r="E63" s="2" t="s">
        <v>679</v>
      </c>
      <c r="F63" s="2" t="s">
        <v>681</v>
      </c>
    </row>
    <row r="64" spans="1:6" ht="45" x14ac:dyDescent="0.2">
      <c r="A64" s="12">
        <v>43281</v>
      </c>
      <c r="B64" s="7">
        <v>2268</v>
      </c>
      <c r="C64" s="7">
        <v>2060</v>
      </c>
      <c r="D64" s="7">
        <v>90.828924162257493</v>
      </c>
      <c r="E64" s="2" t="s">
        <v>679</v>
      </c>
      <c r="F64" s="2" t="s">
        <v>681</v>
      </c>
    </row>
    <row r="65" spans="1:6" ht="45" x14ac:dyDescent="0.2">
      <c r="A65" s="12">
        <v>43373</v>
      </c>
      <c r="B65" s="7">
        <v>2310</v>
      </c>
      <c r="C65" s="7">
        <v>2083</v>
      </c>
      <c r="D65" s="7">
        <v>90.17316017316017</v>
      </c>
      <c r="E65" s="2" t="s">
        <v>679</v>
      </c>
      <c r="F65" s="2" t="s">
        <v>681</v>
      </c>
    </row>
    <row r="66" spans="1:6" ht="45" x14ac:dyDescent="0.2">
      <c r="A66" s="12">
        <v>43465</v>
      </c>
      <c r="B66" s="7">
        <v>2522</v>
      </c>
      <c r="C66" s="7">
        <v>2319</v>
      </c>
      <c r="D66" s="7">
        <v>91.95083267248215</v>
      </c>
      <c r="E66" s="2" t="s">
        <v>679</v>
      </c>
      <c r="F66" s="2" t="s">
        <v>681</v>
      </c>
    </row>
    <row r="67" spans="1:6" ht="45" x14ac:dyDescent="0.2">
      <c r="A67" s="12">
        <v>43555</v>
      </c>
      <c r="B67" s="7">
        <v>2392</v>
      </c>
      <c r="C67" s="7">
        <v>2183</v>
      </c>
      <c r="D67" s="7">
        <v>91.262541806020067</v>
      </c>
      <c r="E67" s="2" t="s">
        <v>679</v>
      </c>
      <c r="F67" s="2" t="s">
        <v>681</v>
      </c>
    </row>
    <row r="68" spans="1:6" ht="45" x14ac:dyDescent="0.2">
      <c r="A68" s="12">
        <v>43646</v>
      </c>
      <c r="B68" s="7">
        <v>2143</v>
      </c>
      <c r="C68" s="7">
        <v>1943</v>
      </c>
      <c r="D68" s="7">
        <v>90.667288847410177</v>
      </c>
      <c r="E68" s="2" t="s">
        <v>679</v>
      </c>
      <c r="F68" s="2" t="s">
        <v>681</v>
      </c>
    </row>
    <row r="69" spans="1:6" ht="45" x14ac:dyDescent="0.2">
      <c r="A69" s="12">
        <v>43738</v>
      </c>
      <c r="B69" s="7">
        <v>2311</v>
      </c>
      <c r="C69" s="7">
        <v>2095</v>
      </c>
      <c r="D69" s="7">
        <v>90.65339679792298</v>
      </c>
      <c r="E69" s="2" t="s">
        <v>679</v>
      </c>
      <c r="F69" s="2" t="s">
        <v>681</v>
      </c>
    </row>
    <row r="70" spans="1:6" ht="45" x14ac:dyDescent="0.2">
      <c r="A70" s="12">
        <v>43830</v>
      </c>
      <c r="B70" s="7">
        <v>2410</v>
      </c>
      <c r="C70" s="7">
        <v>2232</v>
      </c>
      <c r="D70" s="7">
        <v>92.614107883817425</v>
      </c>
      <c r="E70" s="2" t="s">
        <v>679</v>
      </c>
      <c r="F70" s="2" t="s">
        <v>681</v>
      </c>
    </row>
    <row r="71" spans="1:6" ht="45" x14ac:dyDescent="0.2">
      <c r="A71" s="12">
        <v>43921</v>
      </c>
      <c r="B71" s="7">
        <v>2182</v>
      </c>
      <c r="C71" s="7">
        <v>2012</v>
      </c>
      <c r="D71" s="7">
        <v>92.208982584784607</v>
      </c>
      <c r="E71" s="2" t="s">
        <v>679</v>
      </c>
      <c r="F71" s="2" t="s">
        <v>681</v>
      </c>
    </row>
    <row r="72" spans="1:6" ht="45" x14ac:dyDescent="0.2">
      <c r="A72" s="12">
        <v>44012</v>
      </c>
      <c r="B72" s="7">
        <v>1740</v>
      </c>
      <c r="C72" s="7">
        <v>1622</v>
      </c>
      <c r="D72" s="7">
        <v>93.218390804597703</v>
      </c>
      <c r="E72" s="2" t="s">
        <v>679</v>
      </c>
      <c r="F72" s="2" t="s">
        <v>681</v>
      </c>
    </row>
    <row r="73" spans="1:6" ht="45" x14ac:dyDescent="0.2">
      <c r="A73" s="12">
        <v>44104</v>
      </c>
      <c r="B73" s="7">
        <v>2299</v>
      </c>
      <c r="C73" s="7">
        <v>2114</v>
      </c>
      <c r="D73" s="7">
        <v>91.953023053501525</v>
      </c>
      <c r="E73" s="2" t="s">
        <v>679</v>
      </c>
      <c r="F73" s="2" t="s">
        <v>681</v>
      </c>
    </row>
    <row r="74" spans="1:6" ht="45" x14ac:dyDescent="0.2">
      <c r="A74" s="12">
        <v>44196</v>
      </c>
      <c r="B74" s="7">
        <v>2237</v>
      </c>
      <c r="C74" s="7">
        <v>2072</v>
      </c>
      <c r="D74" s="7">
        <v>92.624050067054085</v>
      </c>
      <c r="E74" s="2" t="s">
        <v>679</v>
      </c>
      <c r="F74" s="2" t="s">
        <v>681</v>
      </c>
    </row>
    <row r="75" spans="1:6" ht="45" x14ac:dyDescent="0.2">
      <c r="A75" s="12">
        <v>44286</v>
      </c>
      <c r="B75" s="7">
        <v>2289</v>
      </c>
      <c r="C75" s="7">
        <v>2075</v>
      </c>
      <c r="D75" s="7">
        <v>90.650939274792492</v>
      </c>
      <c r="E75" s="2" t="s">
        <v>679</v>
      </c>
      <c r="F75" s="2" t="s">
        <v>681</v>
      </c>
    </row>
    <row r="76" spans="1:6" ht="45" x14ac:dyDescent="0.2">
      <c r="A76" s="12">
        <v>44377</v>
      </c>
      <c r="B76" s="7">
        <v>2077</v>
      </c>
      <c r="C76" s="7">
        <v>1889</v>
      </c>
      <c r="D76" s="7">
        <v>90.948483389504105</v>
      </c>
      <c r="E76" s="2" t="s">
        <v>679</v>
      </c>
      <c r="F76" s="2" t="s">
        <v>681</v>
      </c>
    </row>
    <row r="77" spans="1:6" ht="45" x14ac:dyDescent="0.2">
      <c r="A77" s="12">
        <v>44469</v>
      </c>
      <c r="B77" s="7">
        <v>2045</v>
      </c>
      <c r="C77" s="7">
        <v>1836</v>
      </c>
      <c r="D77" s="7">
        <v>89.779951100244503</v>
      </c>
      <c r="E77" s="2" t="s">
        <v>679</v>
      </c>
      <c r="F77" s="2" t="s">
        <v>681</v>
      </c>
    </row>
    <row r="78" spans="1:6" ht="45" x14ac:dyDescent="0.2">
      <c r="A78" s="12">
        <v>44561</v>
      </c>
      <c r="B78" s="7">
        <v>2210</v>
      </c>
      <c r="C78" s="7">
        <v>2020</v>
      </c>
      <c r="D78" s="7">
        <v>91.402714932126699</v>
      </c>
      <c r="E78" s="2" t="s">
        <v>679</v>
      </c>
      <c r="F78" s="2" t="s">
        <v>681</v>
      </c>
    </row>
    <row r="79" spans="1:6" ht="45" x14ac:dyDescent="0.2">
      <c r="A79" s="12">
        <v>44651</v>
      </c>
      <c r="B79" s="7">
        <v>2174</v>
      </c>
      <c r="C79" s="7">
        <v>1997</v>
      </c>
      <c r="D79" s="7">
        <v>91.858325666973315</v>
      </c>
      <c r="E79" s="2" t="s">
        <v>679</v>
      </c>
      <c r="F79" s="2" t="s">
        <v>681</v>
      </c>
    </row>
    <row r="80" spans="1:6" ht="45" x14ac:dyDescent="0.2">
      <c r="A80" s="12">
        <v>44742</v>
      </c>
      <c r="B80" s="7">
        <v>1977</v>
      </c>
      <c r="C80" s="7">
        <v>1795</v>
      </c>
      <c r="D80" s="7">
        <v>90.79413252402631</v>
      </c>
      <c r="E80" s="2" t="s">
        <v>679</v>
      </c>
      <c r="F80" s="2" t="s">
        <v>681</v>
      </c>
    </row>
    <row r="81" spans="1:6" ht="45" x14ac:dyDescent="0.2">
      <c r="A81" s="12">
        <v>44834</v>
      </c>
      <c r="B81" s="7">
        <v>2027</v>
      </c>
      <c r="C81" s="7">
        <v>1870</v>
      </c>
      <c r="D81" s="7">
        <v>92.254563394178589</v>
      </c>
      <c r="E81" s="2" t="s">
        <v>679</v>
      </c>
      <c r="F81" s="2" t="s">
        <v>681</v>
      </c>
    </row>
    <row r="82" spans="1:6" ht="45" x14ac:dyDescent="0.2">
      <c r="A82" s="12">
        <v>44926</v>
      </c>
      <c r="B82" s="7">
        <v>2268</v>
      </c>
      <c r="C82" s="7">
        <v>2090</v>
      </c>
      <c r="D82" s="7">
        <v>92.151675485008823</v>
      </c>
      <c r="E82" s="2" t="s">
        <v>679</v>
      </c>
      <c r="F82" s="2" t="s">
        <v>681</v>
      </c>
    </row>
    <row r="83" spans="1:6" ht="45" x14ac:dyDescent="0.2">
      <c r="A83" s="12">
        <v>45016</v>
      </c>
      <c r="B83" s="7">
        <v>2134</v>
      </c>
      <c r="C83" s="7">
        <v>1982</v>
      </c>
      <c r="D83" s="7">
        <v>92.877225866916589</v>
      </c>
      <c r="E83" s="2" t="s">
        <v>679</v>
      </c>
      <c r="F83" s="2" t="s">
        <v>681</v>
      </c>
    </row>
    <row r="84" spans="1:6" ht="45" x14ac:dyDescent="0.2">
      <c r="A84" s="12">
        <v>45107</v>
      </c>
      <c r="B84" s="7">
        <v>1999</v>
      </c>
      <c r="C84" s="7">
        <v>1843</v>
      </c>
      <c r="D84" s="7">
        <v>92.196098049024513</v>
      </c>
      <c r="E84" s="2" t="s">
        <v>679</v>
      </c>
      <c r="F84" s="2" t="s">
        <v>681</v>
      </c>
    </row>
    <row r="85" spans="1:6" ht="45" x14ac:dyDescent="0.2">
      <c r="A85" s="12">
        <v>45199</v>
      </c>
      <c r="B85" s="7">
        <v>1929</v>
      </c>
      <c r="C85" s="7">
        <v>1764</v>
      </c>
      <c r="D85" s="7">
        <v>91.446345256609646</v>
      </c>
      <c r="E85" s="2" t="s">
        <v>679</v>
      </c>
      <c r="F85" s="2" t="s">
        <v>681</v>
      </c>
    </row>
    <row r="86" spans="1:6" ht="45" x14ac:dyDescent="0.2">
      <c r="A86" s="12">
        <v>45291</v>
      </c>
      <c r="B86" s="7">
        <v>2081</v>
      </c>
      <c r="C86" s="7">
        <v>1949</v>
      </c>
      <c r="D86" s="7">
        <v>93.656895723209999</v>
      </c>
      <c r="E86" s="2" t="s">
        <v>679</v>
      </c>
      <c r="F86" s="2" t="s">
        <v>681</v>
      </c>
    </row>
    <row r="87" spans="1:6" ht="45" x14ac:dyDescent="0.2">
      <c r="A87" s="12">
        <v>45382</v>
      </c>
      <c r="B87" s="7">
        <v>2066</v>
      </c>
      <c r="C87" s="7">
        <v>1908</v>
      </c>
      <c r="D87" s="7">
        <v>92.352371732817033</v>
      </c>
      <c r="E87" s="2" t="s">
        <v>679</v>
      </c>
      <c r="F87" s="2" t="s">
        <v>681</v>
      </c>
    </row>
    <row r="88" spans="1:6" ht="45" x14ac:dyDescent="0.2">
      <c r="A88" s="12">
        <v>45473</v>
      </c>
      <c r="B88" s="7">
        <v>1992</v>
      </c>
      <c r="C88" s="7">
        <v>1868</v>
      </c>
      <c r="D88" s="7">
        <v>93.775100401606423</v>
      </c>
      <c r="E88" s="2" t="s">
        <v>679</v>
      </c>
      <c r="F88" s="2" t="s">
        <v>681</v>
      </c>
    </row>
    <row r="89" spans="1:6" ht="45" x14ac:dyDescent="0.2">
      <c r="A89" s="12">
        <v>45565</v>
      </c>
      <c r="B89" s="7">
        <v>1912</v>
      </c>
      <c r="C89" s="7">
        <v>1758</v>
      </c>
      <c r="D89" s="7">
        <v>91.945606694560666</v>
      </c>
      <c r="E89" s="2" t="s">
        <v>679</v>
      </c>
      <c r="F89" s="2" t="s">
        <v>681</v>
      </c>
    </row>
    <row r="90" spans="1:6" ht="45" x14ac:dyDescent="0.2">
      <c r="A90" s="12">
        <v>45657</v>
      </c>
      <c r="B90" s="7">
        <v>1994</v>
      </c>
      <c r="C90" s="7">
        <v>1856</v>
      </c>
      <c r="D90" s="7">
        <v>93.07923771313942</v>
      </c>
      <c r="E90" s="2" t="s">
        <v>679</v>
      </c>
      <c r="F90" s="2" t="s">
        <v>681</v>
      </c>
    </row>
    <row r="91" spans="1:6" ht="45" x14ac:dyDescent="0.2">
      <c r="A91" s="12">
        <v>45747</v>
      </c>
      <c r="B91" s="7">
        <v>1824</v>
      </c>
      <c r="C91" s="7">
        <v>1682</v>
      </c>
      <c r="D91" s="7">
        <v>92.214912280701753</v>
      </c>
      <c r="E91" s="2" t="s">
        <v>679</v>
      </c>
      <c r="F91" s="2" t="s">
        <v>681</v>
      </c>
    </row>
    <row r="92" spans="1:6" x14ac:dyDescent="0.2">
      <c r="A92" s="12">
        <v>41820</v>
      </c>
      <c r="B92" s="7">
        <v>3541</v>
      </c>
      <c r="C92" s="7">
        <v>2807</v>
      </c>
      <c r="D92" s="7">
        <v>79.271392262072865</v>
      </c>
      <c r="E92" s="2" t="s">
        <v>679</v>
      </c>
      <c r="F92" s="2" t="s">
        <v>685</v>
      </c>
    </row>
    <row r="93" spans="1:6" x14ac:dyDescent="0.2">
      <c r="A93" s="12">
        <v>41912</v>
      </c>
      <c r="B93" s="7">
        <v>3547</v>
      </c>
      <c r="C93" s="7">
        <v>2790</v>
      </c>
      <c r="D93" s="7">
        <v>78.658020862700866</v>
      </c>
      <c r="E93" s="2" t="s">
        <v>679</v>
      </c>
      <c r="F93" s="2" t="s">
        <v>685</v>
      </c>
    </row>
    <row r="94" spans="1:6" x14ac:dyDescent="0.2">
      <c r="A94" s="12">
        <v>42004</v>
      </c>
      <c r="B94" s="7">
        <v>3942</v>
      </c>
      <c r="C94" s="7">
        <v>3081</v>
      </c>
      <c r="D94" s="7">
        <v>78.158295281582951</v>
      </c>
      <c r="E94" s="2" t="s">
        <v>679</v>
      </c>
      <c r="F94" s="2" t="s">
        <v>685</v>
      </c>
    </row>
    <row r="95" spans="1:6" x14ac:dyDescent="0.2">
      <c r="A95" s="12">
        <v>42094</v>
      </c>
      <c r="B95" s="7">
        <v>3887</v>
      </c>
      <c r="C95" s="7">
        <v>3016</v>
      </c>
      <c r="D95" s="7">
        <v>77.591973244147155</v>
      </c>
      <c r="E95" s="2" t="s">
        <v>679</v>
      </c>
      <c r="F95" s="2" t="s">
        <v>685</v>
      </c>
    </row>
    <row r="96" spans="1:6" x14ac:dyDescent="0.2">
      <c r="A96" s="12">
        <v>42185</v>
      </c>
      <c r="B96" s="7">
        <v>3594</v>
      </c>
      <c r="C96" s="7">
        <v>2877</v>
      </c>
      <c r="D96" s="7">
        <v>80.050083472454091</v>
      </c>
      <c r="E96" s="2" t="s">
        <v>679</v>
      </c>
      <c r="F96" s="2" t="s">
        <v>685</v>
      </c>
    </row>
    <row r="97" spans="1:6" x14ac:dyDescent="0.2">
      <c r="A97" s="12">
        <v>42277</v>
      </c>
      <c r="B97" s="7">
        <v>3802</v>
      </c>
      <c r="C97" s="7">
        <v>3057</v>
      </c>
      <c r="D97" s="7">
        <v>80.405049973698056</v>
      </c>
      <c r="E97" s="2" t="s">
        <v>679</v>
      </c>
      <c r="F97" s="2" t="s">
        <v>685</v>
      </c>
    </row>
    <row r="98" spans="1:6" x14ac:dyDescent="0.2">
      <c r="A98" s="12">
        <v>42369</v>
      </c>
      <c r="B98" s="7">
        <v>4181</v>
      </c>
      <c r="C98" s="7">
        <v>3453</v>
      </c>
      <c r="D98" s="7">
        <v>82.587897632145427</v>
      </c>
      <c r="E98" s="2" t="s">
        <v>679</v>
      </c>
      <c r="F98" s="2" t="s">
        <v>685</v>
      </c>
    </row>
    <row r="99" spans="1:6" x14ac:dyDescent="0.2">
      <c r="A99" s="12">
        <v>42460</v>
      </c>
      <c r="B99" s="7">
        <v>3683</v>
      </c>
      <c r="C99" s="7">
        <v>3084</v>
      </c>
      <c r="D99" s="7">
        <v>83.736084713548735</v>
      </c>
      <c r="E99" s="2" t="s">
        <v>679</v>
      </c>
      <c r="F99" s="2" t="s">
        <v>685</v>
      </c>
    </row>
    <row r="100" spans="1:6" x14ac:dyDescent="0.2">
      <c r="A100" s="12">
        <v>42551</v>
      </c>
      <c r="B100" s="7">
        <v>3783</v>
      </c>
      <c r="C100" s="7">
        <v>3202</v>
      </c>
      <c r="D100" s="7">
        <v>84.641818662437217</v>
      </c>
      <c r="E100" s="2" t="s">
        <v>679</v>
      </c>
      <c r="F100" s="2" t="s">
        <v>685</v>
      </c>
    </row>
    <row r="101" spans="1:6" x14ac:dyDescent="0.2">
      <c r="A101" s="12">
        <v>42643</v>
      </c>
      <c r="B101" s="7">
        <v>3886</v>
      </c>
      <c r="C101" s="7">
        <v>3318</v>
      </c>
      <c r="D101" s="7">
        <v>85.383427689140504</v>
      </c>
      <c r="E101" s="2" t="s">
        <v>679</v>
      </c>
      <c r="F101" s="2" t="s">
        <v>685</v>
      </c>
    </row>
    <row r="102" spans="1:6" x14ac:dyDescent="0.2">
      <c r="A102" s="12">
        <v>42735</v>
      </c>
      <c r="B102" s="7">
        <v>4045</v>
      </c>
      <c r="C102" s="7">
        <v>3541</v>
      </c>
      <c r="D102" s="7">
        <v>87.540173053152031</v>
      </c>
      <c r="E102" s="2" t="s">
        <v>679</v>
      </c>
      <c r="F102" s="2" t="s">
        <v>685</v>
      </c>
    </row>
    <row r="103" spans="1:6" x14ac:dyDescent="0.2">
      <c r="A103" s="12">
        <v>42825</v>
      </c>
      <c r="B103" s="7">
        <v>4038</v>
      </c>
      <c r="C103" s="7">
        <v>3565</v>
      </c>
      <c r="D103" s="7">
        <v>88.286280336800388</v>
      </c>
      <c r="E103" s="2" t="s">
        <v>679</v>
      </c>
      <c r="F103" s="2" t="s">
        <v>685</v>
      </c>
    </row>
    <row r="104" spans="1:6" x14ac:dyDescent="0.2">
      <c r="A104" s="12">
        <v>42916</v>
      </c>
      <c r="B104" s="7">
        <v>3637</v>
      </c>
      <c r="C104" s="7">
        <v>3205</v>
      </c>
      <c r="D104" s="7">
        <v>88.122078636238655</v>
      </c>
      <c r="E104" s="2" t="s">
        <v>679</v>
      </c>
      <c r="F104" s="2" t="s">
        <v>685</v>
      </c>
    </row>
    <row r="105" spans="1:6" x14ac:dyDescent="0.2">
      <c r="A105" s="12">
        <v>43008</v>
      </c>
      <c r="B105" s="7">
        <v>3741</v>
      </c>
      <c r="C105" s="7">
        <v>3319</v>
      </c>
      <c r="D105" s="7">
        <v>88.719593691526327</v>
      </c>
      <c r="E105" s="2" t="s">
        <v>679</v>
      </c>
      <c r="F105" s="2" t="s">
        <v>685</v>
      </c>
    </row>
    <row r="106" spans="1:6" x14ac:dyDescent="0.2">
      <c r="A106" s="12">
        <v>43100</v>
      </c>
      <c r="B106" s="7">
        <v>3958</v>
      </c>
      <c r="C106" s="7">
        <v>3519</v>
      </c>
      <c r="D106" s="7">
        <v>88.908539666498228</v>
      </c>
      <c r="E106" s="2" t="s">
        <v>679</v>
      </c>
      <c r="F106" s="2" t="s">
        <v>685</v>
      </c>
    </row>
    <row r="107" spans="1:6" x14ac:dyDescent="0.2">
      <c r="A107" s="12">
        <v>43190</v>
      </c>
      <c r="B107" s="7">
        <v>3790</v>
      </c>
      <c r="C107" s="7">
        <v>3364</v>
      </c>
      <c r="D107" s="7">
        <v>88.75989445910291</v>
      </c>
      <c r="E107" s="2" t="s">
        <v>679</v>
      </c>
      <c r="F107" s="2" t="s">
        <v>685</v>
      </c>
    </row>
    <row r="108" spans="1:6" x14ac:dyDescent="0.2">
      <c r="A108" s="12">
        <v>43281</v>
      </c>
      <c r="B108" s="7">
        <v>3603</v>
      </c>
      <c r="C108" s="7">
        <v>3167</v>
      </c>
      <c r="D108" s="7">
        <v>87.898973077990561</v>
      </c>
      <c r="E108" s="2" t="s">
        <v>679</v>
      </c>
      <c r="F108" s="2" t="s">
        <v>685</v>
      </c>
    </row>
    <row r="109" spans="1:6" x14ac:dyDescent="0.2">
      <c r="A109" s="12">
        <v>43373</v>
      </c>
      <c r="B109" s="7">
        <v>3630</v>
      </c>
      <c r="C109" s="7">
        <v>3186</v>
      </c>
      <c r="D109" s="7">
        <v>87.768595041322314</v>
      </c>
      <c r="E109" s="2" t="s">
        <v>679</v>
      </c>
      <c r="F109" s="2" t="s">
        <v>685</v>
      </c>
    </row>
    <row r="110" spans="1:6" x14ac:dyDescent="0.2">
      <c r="A110" s="12">
        <v>43465</v>
      </c>
      <c r="B110" s="7">
        <v>3766</v>
      </c>
      <c r="C110" s="7">
        <v>3351</v>
      </c>
      <c r="D110" s="7">
        <v>88.980350504514078</v>
      </c>
      <c r="E110" s="2" t="s">
        <v>679</v>
      </c>
      <c r="F110" s="2" t="s">
        <v>685</v>
      </c>
    </row>
    <row r="111" spans="1:6" x14ac:dyDescent="0.2">
      <c r="A111" s="12">
        <v>43555</v>
      </c>
      <c r="B111" s="7">
        <v>3563</v>
      </c>
      <c r="C111" s="7">
        <v>3144</v>
      </c>
      <c r="D111" s="7">
        <v>88.240246982879597</v>
      </c>
      <c r="E111" s="2" t="s">
        <v>679</v>
      </c>
      <c r="F111" s="2" t="s">
        <v>685</v>
      </c>
    </row>
    <row r="112" spans="1:6" x14ac:dyDescent="0.2">
      <c r="A112" s="12">
        <v>43646</v>
      </c>
      <c r="B112" s="7">
        <v>3246</v>
      </c>
      <c r="C112" s="7">
        <v>2864</v>
      </c>
      <c r="D112" s="7">
        <v>88.231669747381389</v>
      </c>
      <c r="E112" s="2" t="s">
        <v>679</v>
      </c>
      <c r="F112" s="2" t="s">
        <v>685</v>
      </c>
    </row>
    <row r="113" spans="1:6" x14ac:dyDescent="0.2">
      <c r="A113" s="12">
        <v>43738</v>
      </c>
      <c r="B113" s="7">
        <v>3457</v>
      </c>
      <c r="C113" s="7">
        <v>3031</v>
      </c>
      <c r="D113" s="7">
        <v>87.677176742840615</v>
      </c>
      <c r="E113" s="2" t="s">
        <v>679</v>
      </c>
      <c r="F113" s="2" t="s">
        <v>685</v>
      </c>
    </row>
    <row r="114" spans="1:6" x14ac:dyDescent="0.2">
      <c r="A114" s="12">
        <v>43830</v>
      </c>
      <c r="B114" s="7">
        <v>3559</v>
      </c>
      <c r="C114" s="7">
        <v>3181</v>
      </c>
      <c r="D114" s="7">
        <v>89.379039055914575</v>
      </c>
      <c r="E114" s="2" t="s">
        <v>679</v>
      </c>
      <c r="F114" s="2" t="s">
        <v>685</v>
      </c>
    </row>
    <row r="115" spans="1:6" x14ac:dyDescent="0.2">
      <c r="A115" s="12">
        <v>43921</v>
      </c>
      <c r="B115" s="7">
        <v>3127</v>
      </c>
      <c r="C115" s="7">
        <v>2774</v>
      </c>
      <c r="D115" s="7">
        <v>88.711224816117678</v>
      </c>
      <c r="E115" s="2" t="s">
        <v>679</v>
      </c>
      <c r="F115" s="2" t="s">
        <v>685</v>
      </c>
    </row>
    <row r="116" spans="1:6" x14ac:dyDescent="0.2">
      <c r="A116" s="12">
        <v>44012</v>
      </c>
      <c r="B116" s="7">
        <v>2546</v>
      </c>
      <c r="C116" s="7">
        <v>2280</v>
      </c>
      <c r="D116" s="7">
        <v>89.552238805970148</v>
      </c>
      <c r="E116" s="2" t="s">
        <v>679</v>
      </c>
      <c r="F116" s="2" t="s">
        <v>685</v>
      </c>
    </row>
    <row r="117" spans="1:6" x14ac:dyDescent="0.2">
      <c r="A117" s="12">
        <v>44104</v>
      </c>
      <c r="B117" s="7">
        <v>3127</v>
      </c>
      <c r="C117" s="7">
        <v>2762</v>
      </c>
      <c r="D117" s="7">
        <v>88.327470418931881</v>
      </c>
      <c r="E117" s="2" t="s">
        <v>679</v>
      </c>
      <c r="F117" s="2" t="s">
        <v>685</v>
      </c>
    </row>
    <row r="118" spans="1:6" x14ac:dyDescent="0.2">
      <c r="A118" s="12">
        <v>44196</v>
      </c>
      <c r="B118" s="7">
        <v>3172</v>
      </c>
      <c r="C118" s="7">
        <v>2804</v>
      </c>
      <c r="D118" s="7">
        <v>88.398486759142486</v>
      </c>
      <c r="E118" s="2" t="s">
        <v>679</v>
      </c>
      <c r="F118" s="2" t="s">
        <v>685</v>
      </c>
    </row>
    <row r="119" spans="1:6" x14ac:dyDescent="0.2">
      <c r="A119" s="12">
        <v>44286</v>
      </c>
      <c r="B119" s="7">
        <v>3108</v>
      </c>
      <c r="C119" s="7">
        <v>2749</v>
      </c>
      <c r="D119" s="7">
        <v>88.44916344916345</v>
      </c>
      <c r="E119" s="2" t="s">
        <v>679</v>
      </c>
      <c r="F119" s="2" t="s">
        <v>685</v>
      </c>
    </row>
    <row r="120" spans="1:6" x14ac:dyDescent="0.2">
      <c r="A120" s="12">
        <v>44377</v>
      </c>
      <c r="B120" s="7">
        <v>2940</v>
      </c>
      <c r="C120" s="7">
        <v>2576</v>
      </c>
      <c r="D120" s="7">
        <v>87.61904761904762</v>
      </c>
      <c r="E120" s="2" t="s">
        <v>679</v>
      </c>
      <c r="F120" s="2" t="s">
        <v>685</v>
      </c>
    </row>
    <row r="121" spans="1:6" x14ac:dyDescent="0.2">
      <c r="A121" s="12">
        <v>44469</v>
      </c>
      <c r="B121" s="7">
        <v>2855</v>
      </c>
      <c r="C121" s="7">
        <v>2420</v>
      </c>
      <c r="D121" s="7">
        <v>84.763572679509636</v>
      </c>
      <c r="E121" s="2" t="s">
        <v>679</v>
      </c>
      <c r="F121" s="2" t="s">
        <v>685</v>
      </c>
    </row>
    <row r="122" spans="1:6" x14ac:dyDescent="0.2">
      <c r="A122" s="12">
        <v>44561</v>
      </c>
      <c r="B122" s="7">
        <v>3060</v>
      </c>
      <c r="C122" s="7">
        <v>2624</v>
      </c>
      <c r="D122" s="7">
        <v>85.751633986928098</v>
      </c>
      <c r="E122" s="2" t="s">
        <v>679</v>
      </c>
      <c r="F122" s="2" t="s">
        <v>685</v>
      </c>
    </row>
    <row r="123" spans="1:6" x14ac:dyDescent="0.2">
      <c r="A123" s="12">
        <v>44651</v>
      </c>
      <c r="B123" s="7">
        <v>3024</v>
      </c>
      <c r="C123" s="7">
        <v>2596</v>
      </c>
      <c r="D123" s="7">
        <v>85.846560846560848</v>
      </c>
      <c r="E123" s="2" t="s">
        <v>679</v>
      </c>
      <c r="F123" s="2" t="s">
        <v>685</v>
      </c>
    </row>
    <row r="124" spans="1:6" x14ac:dyDescent="0.2">
      <c r="A124" s="12">
        <v>44742</v>
      </c>
      <c r="B124" s="7">
        <v>2683</v>
      </c>
      <c r="C124" s="7">
        <v>2297</v>
      </c>
      <c r="D124" s="7">
        <v>85.613119642191577</v>
      </c>
      <c r="E124" s="2" t="s">
        <v>679</v>
      </c>
      <c r="F124" s="2" t="s">
        <v>685</v>
      </c>
    </row>
    <row r="125" spans="1:6" x14ac:dyDescent="0.2">
      <c r="A125" s="12">
        <v>44834</v>
      </c>
      <c r="B125" s="7">
        <v>2777</v>
      </c>
      <c r="C125" s="7">
        <v>2405</v>
      </c>
      <c r="D125" s="7">
        <v>86.604249189773142</v>
      </c>
      <c r="E125" s="2" t="s">
        <v>679</v>
      </c>
      <c r="F125" s="2" t="s">
        <v>685</v>
      </c>
    </row>
    <row r="126" spans="1:6" x14ac:dyDescent="0.2">
      <c r="A126" s="12">
        <v>44926</v>
      </c>
      <c r="B126" s="7">
        <v>3021</v>
      </c>
      <c r="C126" s="7">
        <v>2634</v>
      </c>
      <c r="D126" s="7">
        <v>87.189672293942394</v>
      </c>
      <c r="E126" s="2" t="s">
        <v>679</v>
      </c>
      <c r="F126" s="2" t="s">
        <v>685</v>
      </c>
    </row>
    <row r="127" spans="1:6" x14ac:dyDescent="0.2">
      <c r="A127" s="12">
        <v>45016</v>
      </c>
      <c r="B127" s="7">
        <v>2844</v>
      </c>
      <c r="C127" s="7">
        <v>2529</v>
      </c>
      <c r="D127" s="7">
        <v>88.924050632911388</v>
      </c>
      <c r="E127" s="2" t="s">
        <v>679</v>
      </c>
      <c r="F127" s="2" t="s">
        <v>685</v>
      </c>
    </row>
    <row r="128" spans="1:6" x14ac:dyDescent="0.2">
      <c r="A128" s="12">
        <v>45107</v>
      </c>
      <c r="B128" s="7">
        <v>2656</v>
      </c>
      <c r="C128" s="7">
        <v>2381</v>
      </c>
      <c r="D128" s="7">
        <v>89.646084337349393</v>
      </c>
      <c r="E128" s="2" t="s">
        <v>679</v>
      </c>
      <c r="F128" s="2" t="s">
        <v>685</v>
      </c>
    </row>
    <row r="129" spans="1:6" x14ac:dyDescent="0.2">
      <c r="A129" s="12">
        <v>45199</v>
      </c>
      <c r="B129" s="7">
        <v>2606</v>
      </c>
      <c r="C129" s="7">
        <v>2302</v>
      </c>
      <c r="D129" s="7">
        <v>88.334612432847265</v>
      </c>
      <c r="E129" s="2" t="s">
        <v>679</v>
      </c>
      <c r="F129" s="2" t="s">
        <v>685</v>
      </c>
    </row>
    <row r="130" spans="1:6" x14ac:dyDescent="0.2">
      <c r="A130" s="12">
        <v>45291</v>
      </c>
      <c r="B130" s="7">
        <v>2765</v>
      </c>
      <c r="C130" s="7">
        <v>2498</v>
      </c>
      <c r="D130" s="7">
        <v>90.343580470162749</v>
      </c>
      <c r="E130" s="2" t="s">
        <v>679</v>
      </c>
      <c r="F130" s="2" t="s">
        <v>685</v>
      </c>
    </row>
    <row r="131" spans="1:6" x14ac:dyDescent="0.2">
      <c r="A131" s="12">
        <v>45382</v>
      </c>
      <c r="B131" s="7">
        <v>2660</v>
      </c>
      <c r="C131" s="7">
        <v>2407</v>
      </c>
      <c r="D131" s="7">
        <v>90.488721804511272</v>
      </c>
      <c r="E131" s="2" t="s">
        <v>679</v>
      </c>
      <c r="F131" s="2" t="s">
        <v>685</v>
      </c>
    </row>
    <row r="132" spans="1:6" x14ac:dyDescent="0.2">
      <c r="A132" s="12">
        <v>45473</v>
      </c>
      <c r="B132" s="7">
        <v>2611</v>
      </c>
      <c r="C132" s="7">
        <v>2383</v>
      </c>
      <c r="D132" s="7">
        <v>91.267713519724254</v>
      </c>
      <c r="E132" s="2" t="s">
        <v>679</v>
      </c>
      <c r="F132" s="2" t="s">
        <v>685</v>
      </c>
    </row>
    <row r="133" spans="1:6" x14ac:dyDescent="0.2">
      <c r="A133" s="12">
        <v>45565</v>
      </c>
      <c r="B133" s="7">
        <v>2495</v>
      </c>
      <c r="C133" s="7">
        <v>2250</v>
      </c>
      <c r="D133" s="7">
        <v>90.180360721442881</v>
      </c>
      <c r="E133" s="2" t="s">
        <v>679</v>
      </c>
      <c r="F133" s="2" t="s">
        <v>685</v>
      </c>
    </row>
    <row r="134" spans="1:6" x14ac:dyDescent="0.2">
      <c r="A134" s="12">
        <v>45657</v>
      </c>
      <c r="B134" s="7">
        <v>2586</v>
      </c>
      <c r="C134" s="7">
        <v>2345</v>
      </c>
      <c r="D134" s="7">
        <v>90.680587780355765</v>
      </c>
      <c r="E134" s="2" t="s">
        <v>679</v>
      </c>
      <c r="F134" s="2" t="s">
        <v>685</v>
      </c>
    </row>
    <row r="135" spans="1:6" x14ac:dyDescent="0.2">
      <c r="A135" s="12">
        <v>45747</v>
      </c>
      <c r="B135" s="7">
        <v>2349</v>
      </c>
      <c r="C135" s="7">
        <v>2125</v>
      </c>
      <c r="D135" s="7">
        <v>90.46402724563643</v>
      </c>
      <c r="E135" s="2" t="s">
        <v>679</v>
      </c>
      <c r="F135" s="2" t="s">
        <v>685</v>
      </c>
    </row>
    <row r="136" spans="1:6" ht="45" x14ac:dyDescent="0.2">
      <c r="A136" s="12">
        <v>41820</v>
      </c>
      <c r="B136" s="7">
        <v>29057</v>
      </c>
      <c r="C136" s="7">
        <v>20698</v>
      </c>
      <c r="D136" s="7">
        <v>71.232405272395638</v>
      </c>
      <c r="E136" s="2" t="s">
        <v>682</v>
      </c>
      <c r="F136" s="2" t="s">
        <v>680</v>
      </c>
    </row>
    <row r="137" spans="1:6" ht="45" x14ac:dyDescent="0.2">
      <c r="A137" s="12">
        <v>41912</v>
      </c>
      <c r="B137" s="7">
        <v>29888</v>
      </c>
      <c r="C137" s="7">
        <v>20728</v>
      </c>
      <c r="D137" s="7">
        <v>69.352248394004278</v>
      </c>
      <c r="E137" s="2" t="s">
        <v>682</v>
      </c>
      <c r="F137" s="2" t="s">
        <v>680</v>
      </c>
    </row>
    <row r="138" spans="1:6" ht="45" x14ac:dyDescent="0.2">
      <c r="A138" s="12">
        <v>42004</v>
      </c>
      <c r="B138" s="7">
        <v>28291</v>
      </c>
      <c r="C138" s="7">
        <v>19752</v>
      </c>
      <c r="D138" s="7">
        <v>69.817256371284159</v>
      </c>
      <c r="E138" s="2" t="s">
        <v>682</v>
      </c>
      <c r="F138" s="2" t="s">
        <v>680</v>
      </c>
    </row>
    <row r="139" spans="1:6" ht="45" x14ac:dyDescent="0.2">
      <c r="A139" s="12">
        <v>42094</v>
      </c>
      <c r="B139" s="7">
        <v>26053</v>
      </c>
      <c r="C139" s="7">
        <v>17947</v>
      </c>
      <c r="D139" s="7">
        <v>68.886500594941083</v>
      </c>
      <c r="E139" s="2" t="s">
        <v>682</v>
      </c>
      <c r="F139" s="2" t="s">
        <v>680</v>
      </c>
    </row>
    <row r="140" spans="1:6" ht="45" x14ac:dyDescent="0.2">
      <c r="A140" s="12">
        <v>42185</v>
      </c>
      <c r="B140" s="7">
        <v>26675</v>
      </c>
      <c r="C140" s="7">
        <v>19149</v>
      </c>
      <c r="D140" s="7">
        <v>71.786316776007496</v>
      </c>
      <c r="E140" s="2" t="s">
        <v>682</v>
      </c>
      <c r="F140" s="2" t="s">
        <v>680</v>
      </c>
    </row>
    <row r="141" spans="1:6" ht="45" x14ac:dyDescent="0.2">
      <c r="A141" s="12">
        <v>42277</v>
      </c>
      <c r="B141" s="7">
        <v>27827</v>
      </c>
      <c r="C141" s="7">
        <v>20293</v>
      </c>
      <c r="D141" s="7">
        <v>72.925575879541455</v>
      </c>
      <c r="E141" s="2" t="s">
        <v>682</v>
      </c>
      <c r="F141" s="2" t="s">
        <v>680</v>
      </c>
    </row>
    <row r="142" spans="1:6" ht="45" x14ac:dyDescent="0.2">
      <c r="A142" s="12">
        <v>42369</v>
      </c>
      <c r="B142" s="7">
        <v>25888</v>
      </c>
      <c r="C142" s="7">
        <v>19260</v>
      </c>
      <c r="D142" s="7">
        <v>74.397404202719414</v>
      </c>
      <c r="E142" s="2" t="s">
        <v>682</v>
      </c>
      <c r="F142" s="2" t="s">
        <v>680</v>
      </c>
    </row>
    <row r="143" spans="1:6" ht="45" x14ac:dyDescent="0.2">
      <c r="A143" s="12">
        <v>42460</v>
      </c>
      <c r="B143" s="7">
        <v>22827</v>
      </c>
      <c r="C143" s="7">
        <v>17396</v>
      </c>
      <c r="D143" s="7">
        <v>76.207999299075652</v>
      </c>
      <c r="E143" s="2" t="s">
        <v>682</v>
      </c>
      <c r="F143" s="2" t="s">
        <v>680</v>
      </c>
    </row>
    <row r="144" spans="1:6" ht="45" x14ac:dyDescent="0.2">
      <c r="A144" s="12">
        <v>42551</v>
      </c>
      <c r="B144" s="7">
        <v>23773</v>
      </c>
      <c r="C144" s="7">
        <v>18557</v>
      </c>
      <c r="D144" s="7">
        <v>78.05914272494006</v>
      </c>
      <c r="E144" s="2" t="s">
        <v>682</v>
      </c>
      <c r="F144" s="2" t="s">
        <v>680</v>
      </c>
    </row>
    <row r="145" spans="1:6" ht="45" x14ac:dyDescent="0.2">
      <c r="A145" s="12">
        <v>42643</v>
      </c>
      <c r="B145" s="7">
        <v>24621</v>
      </c>
      <c r="C145" s="7">
        <v>19520</v>
      </c>
      <c r="D145" s="7">
        <v>79.281913813411322</v>
      </c>
      <c r="E145" s="2" t="s">
        <v>682</v>
      </c>
      <c r="F145" s="2" t="s">
        <v>680</v>
      </c>
    </row>
    <row r="146" spans="1:6" ht="45" x14ac:dyDescent="0.2">
      <c r="A146" s="12">
        <v>42735</v>
      </c>
      <c r="B146" s="7">
        <v>23238</v>
      </c>
      <c r="C146" s="7">
        <v>18843</v>
      </c>
      <c r="D146" s="7">
        <v>81.087012651691197</v>
      </c>
      <c r="E146" s="2" t="s">
        <v>682</v>
      </c>
      <c r="F146" s="2" t="s">
        <v>680</v>
      </c>
    </row>
    <row r="147" spans="1:6" ht="45" x14ac:dyDescent="0.2">
      <c r="A147" s="12">
        <v>42825</v>
      </c>
      <c r="B147" s="7">
        <v>20851</v>
      </c>
      <c r="C147" s="7">
        <v>17384</v>
      </c>
      <c r="D147" s="7">
        <v>83.372500119898334</v>
      </c>
      <c r="E147" s="2" t="s">
        <v>682</v>
      </c>
      <c r="F147" s="2" t="s">
        <v>680</v>
      </c>
    </row>
    <row r="148" spans="1:6" ht="45" x14ac:dyDescent="0.2">
      <c r="A148" s="12">
        <v>42916</v>
      </c>
      <c r="B148" s="7">
        <v>21576</v>
      </c>
      <c r="C148" s="7">
        <v>18075</v>
      </c>
      <c r="D148" s="7">
        <v>83.773637374860954</v>
      </c>
      <c r="E148" s="2" t="s">
        <v>682</v>
      </c>
      <c r="F148" s="2" t="s">
        <v>680</v>
      </c>
    </row>
    <row r="149" spans="1:6" ht="45" x14ac:dyDescent="0.2">
      <c r="A149" s="12">
        <v>43008</v>
      </c>
      <c r="B149" s="7">
        <v>22146</v>
      </c>
      <c r="C149" s="7">
        <v>18395</v>
      </c>
      <c r="D149" s="7">
        <v>83.062404045877358</v>
      </c>
      <c r="E149" s="2" t="s">
        <v>682</v>
      </c>
      <c r="F149" s="2" t="s">
        <v>680</v>
      </c>
    </row>
    <row r="150" spans="1:6" ht="45" x14ac:dyDescent="0.2">
      <c r="A150" s="12">
        <v>43100</v>
      </c>
      <c r="B150" s="7">
        <v>21716</v>
      </c>
      <c r="C150" s="7">
        <v>18094</v>
      </c>
      <c r="D150" s="7">
        <v>83.321053601031508</v>
      </c>
      <c r="E150" s="2" t="s">
        <v>682</v>
      </c>
      <c r="F150" s="2" t="s">
        <v>680</v>
      </c>
    </row>
    <row r="151" spans="1:6" ht="45" x14ac:dyDescent="0.2">
      <c r="A151" s="12">
        <v>43190</v>
      </c>
      <c r="B151" s="7">
        <v>18943</v>
      </c>
      <c r="C151" s="7">
        <v>15766</v>
      </c>
      <c r="D151" s="7">
        <v>83.228633268225721</v>
      </c>
      <c r="E151" s="2" t="s">
        <v>682</v>
      </c>
      <c r="F151" s="2" t="s">
        <v>680</v>
      </c>
    </row>
    <row r="152" spans="1:6" ht="45" x14ac:dyDescent="0.2">
      <c r="A152" s="12">
        <v>43281</v>
      </c>
      <c r="B152" s="7">
        <v>19088</v>
      </c>
      <c r="C152" s="7">
        <v>15815</v>
      </c>
      <c r="D152" s="7">
        <v>82.853101424979045</v>
      </c>
      <c r="E152" s="2" t="s">
        <v>682</v>
      </c>
      <c r="F152" s="2" t="s">
        <v>680</v>
      </c>
    </row>
    <row r="153" spans="1:6" ht="45" x14ac:dyDescent="0.2">
      <c r="A153" s="12">
        <v>43373</v>
      </c>
      <c r="B153" s="7">
        <v>19103</v>
      </c>
      <c r="C153" s="7">
        <v>15839</v>
      </c>
      <c r="D153" s="7">
        <v>82.913678479819922</v>
      </c>
      <c r="E153" s="2" t="s">
        <v>682</v>
      </c>
      <c r="F153" s="2" t="s">
        <v>680</v>
      </c>
    </row>
    <row r="154" spans="1:6" ht="45" x14ac:dyDescent="0.2">
      <c r="A154" s="12">
        <v>43465</v>
      </c>
      <c r="B154" s="7">
        <v>18671</v>
      </c>
      <c r="C154" s="7">
        <v>15455</v>
      </c>
      <c r="D154" s="7">
        <v>82.775427132986991</v>
      </c>
      <c r="E154" s="2" t="s">
        <v>682</v>
      </c>
      <c r="F154" s="2" t="s">
        <v>680</v>
      </c>
    </row>
    <row r="155" spans="1:6" ht="45" x14ac:dyDescent="0.2">
      <c r="A155" s="12">
        <v>43555</v>
      </c>
      <c r="B155" s="7">
        <v>15775</v>
      </c>
      <c r="C155" s="7">
        <v>12824</v>
      </c>
      <c r="D155" s="7">
        <v>81.29318541996831</v>
      </c>
      <c r="E155" s="2" t="s">
        <v>682</v>
      </c>
      <c r="F155" s="2" t="s">
        <v>680</v>
      </c>
    </row>
    <row r="156" spans="1:6" ht="45" x14ac:dyDescent="0.2">
      <c r="A156" s="12">
        <v>43646</v>
      </c>
      <c r="B156" s="7">
        <v>17179</v>
      </c>
      <c r="C156" s="7">
        <v>14260</v>
      </c>
      <c r="D156" s="7">
        <v>83.008324116654052</v>
      </c>
      <c r="E156" s="2" t="s">
        <v>682</v>
      </c>
      <c r="F156" s="2" t="s">
        <v>680</v>
      </c>
    </row>
    <row r="157" spans="1:6" ht="45" x14ac:dyDescent="0.2">
      <c r="A157" s="12">
        <v>43738</v>
      </c>
      <c r="B157" s="7">
        <v>17965</v>
      </c>
      <c r="C157" s="7">
        <v>14794</v>
      </c>
      <c r="D157" s="7">
        <v>82.349011967715001</v>
      </c>
      <c r="E157" s="2" t="s">
        <v>682</v>
      </c>
      <c r="F157" s="2" t="s">
        <v>680</v>
      </c>
    </row>
    <row r="158" spans="1:6" ht="45" x14ac:dyDescent="0.2">
      <c r="A158" s="12">
        <v>43830</v>
      </c>
      <c r="B158" s="7">
        <v>16737</v>
      </c>
      <c r="C158" s="7">
        <v>13888</v>
      </c>
      <c r="D158" s="7">
        <v>82.977833542450867</v>
      </c>
      <c r="E158" s="2" t="s">
        <v>682</v>
      </c>
      <c r="F158" s="2" t="s">
        <v>680</v>
      </c>
    </row>
    <row r="159" spans="1:6" ht="45" x14ac:dyDescent="0.2">
      <c r="A159" s="12">
        <v>43921</v>
      </c>
      <c r="B159" s="7">
        <v>14472</v>
      </c>
      <c r="C159" s="7">
        <v>11827</v>
      </c>
      <c r="D159" s="7">
        <v>81.723327805417355</v>
      </c>
      <c r="E159" s="2" t="s">
        <v>682</v>
      </c>
      <c r="F159" s="2" t="s">
        <v>680</v>
      </c>
    </row>
    <row r="160" spans="1:6" ht="45" x14ac:dyDescent="0.2">
      <c r="A160" s="12">
        <v>44012</v>
      </c>
      <c r="B160" s="7">
        <v>12536</v>
      </c>
      <c r="C160" s="7">
        <v>10269</v>
      </c>
      <c r="D160" s="7">
        <v>81.916081684747923</v>
      </c>
      <c r="E160" s="2" t="s">
        <v>682</v>
      </c>
      <c r="F160" s="2" t="s">
        <v>680</v>
      </c>
    </row>
    <row r="161" spans="1:6" ht="45" x14ac:dyDescent="0.2">
      <c r="A161" s="12">
        <v>44104</v>
      </c>
      <c r="B161" s="7">
        <v>12766</v>
      </c>
      <c r="C161" s="7">
        <v>10177</v>
      </c>
      <c r="D161" s="7">
        <v>79.719567601441327</v>
      </c>
      <c r="E161" s="2" t="s">
        <v>682</v>
      </c>
      <c r="F161" s="2" t="s">
        <v>680</v>
      </c>
    </row>
    <row r="162" spans="1:6" ht="45" x14ac:dyDescent="0.2">
      <c r="A162" s="12">
        <v>44196</v>
      </c>
      <c r="B162" s="7">
        <v>13883</v>
      </c>
      <c r="C162" s="7">
        <v>11241</v>
      </c>
      <c r="D162" s="7">
        <v>80.969531081178417</v>
      </c>
      <c r="E162" s="2" t="s">
        <v>682</v>
      </c>
      <c r="F162" s="2" t="s">
        <v>680</v>
      </c>
    </row>
    <row r="163" spans="1:6" ht="45" x14ac:dyDescent="0.2">
      <c r="A163" s="12">
        <v>44286</v>
      </c>
      <c r="B163" s="7">
        <v>13016</v>
      </c>
      <c r="C163" s="7">
        <v>10326</v>
      </c>
      <c r="D163" s="7">
        <v>79.333128457283337</v>
      </c>
      <c r="E163" s="2" t="s">
        <v>682</v>
      </c>
      <c r="F163" s="2" t="s">
        <v>680</v>
      </c>
    </row>
    <row r="164" spans="1:6" ht="45" x14ac:dyDescent="0.2">
      <c r="A164" s="12">
        <v>44377</v>
      </c>
      <c r="B164" s="7">
        <v>13791</v>
      </c>
      <c r="C164" s="7">
        <v>10460</v>
      </c>
      <c r="D164" s="7">
        <v>75.846566601406721</v>
      </c>
      <c r="E164" s="2" t="s">
        <v>682</v>
      </c>
      <c r="F164" s="2" t="s">
        <v>680</v>
      </c>
    </row>
    <row r="165" spans="1:6" ht="45" x14ac:dyDescent="0.2">
      <c r="A165" s="12">
        <v>44469</v>
      </c>
      <c r="B165" s="7">
        <v>13526</v>
      </c>
      <c r="C165" s="7">
        <v>9842</v>
      </c>
      <c r="D165" s="7">
        <v>72.763566464586731</v>
      </c>
      <c r="E165" s="2" t="s">
        <v>682</v>
      </c>
      <c r="F165" s="2" t="s">
        <v>680</v>
      </c>
    </row>
    <row r="166" spans="1:6" ht="45" x14ac:dyDescent="0.2">
      <c r="A166" s="12">
        <v>44561</v>
      </c>
      <c r="B166" s="7">
        <v>13243</v>
      </c>
      <c r="C166" s="7">
        <v>9478</v>
      </c>
      <c r="D166" s="7">
        <v>71.569885977497549</v>
      </c>
      <c r="E166" s="2" t="s">
        <v>682</v>
      </c>
      <c r="F166" s="2" t="s">
        <v>680</v>
      </c>
    </row>
    <row r="167" spans="1:6" ht="45" x14ac:dyDescent="0.2">
      <c r="A167" s="12">
        <v>44651</v>
      </c>
      <c r="B167" s="7">
        <v>12012</v>
      </c>
      <c r="C167" s="7">
        <v>8471</v>
      </c>
      <c r="D167" s="7">
        <v>70.521145521145527</v>
      </c>
      <c r="E167" s="2" t="s">
        <v>682</v>
      </c>
      <c r="F167" s="2" t="s">
        <v>680</v>
      </c>
    </row>
    <row r="168" spans="1:6" ht="45" x14ac:dyDescent="0.2">
      <c r="A168" s="12">
        <v>44742</v>
      </c>
      <c r="B168" s="7">
        <v>12496</v>
      </c>
      <c r="C168" s="7">
        <v>9327</v>
      </c>
      <c r="D168" s="7">
        <v>74.639884763124201</v>
      </c>
      <c r="E168" s="2" t="s">
        <v>682</v>
      </c>
      <c r="F168" s="2" t="s">
        <v>680</v>
      </c>
    </row>
    <row r="169" spans="1:6" ht="45" x14ac:dyDescent="0.2">
      <c r="A169" s="12">
        <v>44834</v>
      </c>
      <c r="B169" s="7">
        <v>12205</v>
      </c>
      <c r="C169" s="7">
        <v>9096</v>
      </c>
      <c r="D169" s="7">
        <v>74.526833265055302</v>
      </c>
      <c r="E169" s="2" t="s">
        <v>682</v>
      </c>
      <c r="F169" s="2" t="s">
        <v>680</v>
      </c>
    </row>
    <row r="170" spans="1:6" ht="45" x14ac:dyDescent="0.2">
      <c r="A170" s="12">
        <v>44926</v>
      </c>
      <c r="B170" s="7">
        <v>11870</v>
      </c>
      <c r="C170" s="7">
        <v>9034</v>
      </c>
      <c r="D170" s="7">
        <v>76.107834877843302</v>
      </c>
      <c r="E170" s="2" t="s">
        <v>682</v>
      </c>
      <c r="F170" s="2" t="s">
        <v>680</v>
      </c>
    </row>
    <row r="171" spans="1:6" ht="45" x14ac:dyDescent="0.2">
      <c r="A171" s="12">
        <v>45016</v>
      </c>
      <c r="B171" s="7">
        <v>11453</v>
      </c>
      <c r="C171" s="7">
        <v>8664</v>
      </c>
      <c r="D171" s="7">
        <v>75.648301754998698</v>
      </c>
      <c r="E171" s="2" t="s">
        <v>682</v>
      </c>
      <c r="F171" s="2" t="s">
        <v>680</v>
      </c>
    </row>
    <row r="172" spans="1:6" ht="45" x14ac:dyDescent="0.2">
      <c r="A172" s="12">
        <v>45107</v>
      </c>
      <c r="B172" s="7">
        <v>11779</v>
      </c>
      <c r="C172" s="7">
        <v>9204</v>
      </c>
      <c r="D172" s="7">
        <v>78.139061040835387</v>
      </c>
      <c r="E172" s="2" t="s">
        <v>682</v>
      </c>
      <c r="F172" s="2" t="s">
        <v>680</v>
      </c>
    </row>
    <row r="173" spans="1:6" ht="45" x14ac:dyDescent="0.2">
      <c r="A173" s="12">
        <v>45199</v>
      </c>
      <c r="B173" s="7">
        <v>11805</v>
      </c>
      <c r="C173" s="7">
        <v>9480</v>
      </c>
      <c r="D173" s="7">
        <v>80.304955527318938</v>
      </c>
      <c r="E173" s="2" t="s">
        <v>682</v>
      </c>
      <c r="F173" s="2" t="s">
        <v>680</v>
      </c>
    </row>
    <row r="174" spans="1:6" ht="45" x14ac:dyDescent="0.2">
      <c r="A174" s="12">
        <v>45291</v>
      </c>
      <c r="B174" s="7">
        <v>11469</v>
      </c>
      <c r="C174" s="7">
        <v>9228</v>
      </c>
      <c r="D174" s="7">
        <v>80.46037143604498</v>
      </c>
      <c r="E174" s="2" t="s">
        <v>682</v>
      </c>
      <c r="F174" s="2" t="s">
        <v>680</v>
      </c>
    </row>
    <row r="175" spans="1:6" ht="45" x14ac:dyDescent="0.2">
      <c r="A175" s="12">
        <v>45382</v>
      </c>
      <c r="B175" s="7">
        <v>10858</v>
      </c>
      <c r="C175" s="7">
        <v>8946</v>
      </c>
      <c r="D175" s="7">
        <v>82.390863879167426</v>
      </c>
      <c r="E175" s="2" t="s">
        <v>682</v>
      </c>
      <c r="F175" s="2" t="s">
        <v>680</v>
      </c>
    </row>
    <row r="176" spans="1:6" ht="45" x14ac:dyDescent="0.2">
      <c r="A176" s="12">
        <v>45473</v>
      </c>
      <c r="B176" s="7">
        <v>11452</v>
      </c>
      <c r="C176" s="7">
        <v>9543</v>
      </c>
      <c r="D176" s="7">
        <v>83.330422633601117</v>
      </c>
      <c r="E176" s="2" t="s">
        <v>682</v>
      </c>
      <c r="F176" s="2" t="s">
        <v>680</v>
      </c>
    </row>
    <row r="177" spans="1:6" ht="45" x14ac:dyDescent="0.2">
      <c r="A177" s="12">
        <v>45565</v>
      </c>
      <c r="B177" s="7">
        <v>10778</v>
      </c>
      <c r="C177" s="7">
        <v>9037</v>
      </c>
      <c r="D177" s="7">
        <v>83.846724809797735</v>
      </c>
      <c r="E177" s="2" t="s">
        <v>682</v>
      </c>
      <c r="F177" s="2" t="s">
        <v>680</v>
      </c>
    </row>
    <row r="178" spans="1:6" ht="45" x14ac:dyDescent="0.2">
      <c r="A178" s="12">
        <v>45657</v>
      </c>
      <c r="B178" s="7">
        <v>10724</v>
      </c>
      <c r="C178" s="7">
        <v>9122</v>
      </c>
      <c r="D178" s="7">
        <v>85.061544199925393</v>
      </c>
      <c r="E178" s="2" t="s">
        <v>682</v>
      </c>
      <c r="F178" s="2" t="s">
        <v>680</v>
      </c>
    </row>
    <row r="179" spans="1:6" ht="45" x14ac:dyDescent="0.2">
      <c r="A179" s="12">
        <v>45747</v>
      </c>
      <c r="B179" s="7">
        <v>9139</v>
      </c>
      <c r="C179" s="7">
        <v>7776</v>
      </c>
      <c r="D179" s="7">
        <v>85.085895612211402</v>
      </c>
      <c r="E179" s="2" t="s">
        <v>682</v>
      </c>
      <c r="F179" s="2" t="s">
        <v>680</v>
      </c>
    </row>
    <row r="180" spans="1:6" ht="45" x14ac:dyDescent="0.2">
      <c r="A180" s="12">
        <v>41820</v>
      </c>
      <c r="B180" s="7">
        <v>1282</v>
      </c>
      <c r="C180" s="7">
        <v>1182</v>
      </c>
      <c r="D180" s="7">
        <v>92.199687987519496</v>
      </c>
      <c r="E180" s="2" t="s">
        <v>682</v>
      </c>
      <c r="F180" s="2" t="s">
        <v>681</v>
      </c>
    </row>
    <row r="181" spans="1:6" ht="45" x14ac:dyDescent="0.2">
      <c r="A181" s="12">
        <v>41912</v>
      </c>
      <c r="B181" s="7">
        <v>2240</v>
      </c>
      <c r="C181" s="7">
        <v>1844</v>
      </c>
      <c r="D181" s="7">
        <v>82.321428571428569</v>
      </c>
      <c r="E181" s="2" t="s">
        <v>682</v>
      </c>
      <c r="F181" s="2" t="s">
        <v>681</v>
      </c>
    </row>
    <row r="182" spans="1:6" ht="45" x14ac:dyDescent="0.2">
      <c r="A182" s="12">
        <v>42004</v>
      </c>
      <c r="B182" s="7">
        <v>3055</v>
      </c>
      <c r="C182" s="7">
        <v>2563</v>
      </c>
      <c r="D182" s="7">
        <v>83.89525368248772</v>
      </c>
      <c r="E182" s="2" t="s">
        <v>682</v>
      </c>
      <c r="F182" s="2" t="s">
        <v>681</v>
      </c>
    </row>
    <row r="183" spans="1:6" ht="45" x14ac:dyDescent="0.2">
      <c r="A183" s="12">
        <v>42094</v>
      </c>
      <c r="B183" s="7">
        <v>3866</v>
      </c>
      <c r="C183" s="7">
        <v>3153</v>
      </c>
      <c r="D183" s="7">
        <v>81.557165028453184</v>
      </c>
      <c r="E183" s="2" t="s">
        <v>682</v>
      </c>
      <c r="F183" s="2" t="s">
        <v>681</v>
      </c>
    </row>
    <row r="184" spans="1:6" ht="45" x14ac:dyDescent="0.2">
      <c r="A184" s="12">
        <v>42185</v>
      </c>
      <c r="B184" s="7">
        <v>4406</v>
      </c>
      <c r="C184" s="7">
        <v>3662</v>
      </c>
      <c r="D184" s="7">
        <v>83.113935542442121</v>
      </c>
      <c r="E184" s="2" t="s">
        <v>682</v>
      </c>
      <c r="F184" s="2" t="s">
        <v>681</v>
      </c>
    </row>
    <row r="185" spans="1:6" ht="45" x14ac:dyDescent="0.2">
      <c r="A185" s="12">
        <v>42277</v>
      </c>
      <c r="B185" s="7">
        <v>5428</v>
      </c>
      <c r="C185" s="7">
        <v>4420</v>
      </c>
      <c r="D185" s="7">
        <v>81.429624170965369</v>
      </c>
      <c r="E185" s="2" t="s">
        <v>682</v>
      </c>
      <c r="F185" s="2" t="s">
        <v>681</v>
      </c>
    </row>
    <row r="186" spans="1:6" ht="45" x14ac:dyDescent="0.2">
      <c r="A186" s="12">
        <v>42369</v>
      </c>
      <c r="B186" s="7">
        <v>6314</v>
      </c>
      <c r="C186" s="7">
        <v>5286</v>
      </c>
      <c r="D186" s="7">
        <v>83.718720304086162</v>
      </c>
      <c r="E186" s="2" t="s">
        <v>682</v>
      </c>
      <c r="F186" s="2" t="s">
        <v>681</v>
      </c>
    </row>
    <row r="187" spans="1:6" ht="45" x14ac:dyDescent="0.2">
      <c r="A187" s="12">
        <v>42460</v>
      </c>
      <c r="B187" s="7">
        <v>7024</v>
      </c>
      <c r="C187" s="7">
        <v>5950</v>
      </c>
      <c r="D187" s="7">
        <v>84.709567198177666</v>
      </c>
      <c r="E187" s="2" t="s">
        <v>682</v>
      </c>
      <c r="F187" s="2" t="s">
        <v>681</v>
      </c>
    </row>
    <row r="188" spans="1:6" ht="45" x14ac:dyDescent="0.2">
      <c r="A188" s="12">
        <v>42551</v>
      </c>
      <c r="B188" s="7">
        <v>8056</v>
      </c>
      <c r="C188" s="7">
        <v>6907</v>
      </c>
      <c r="D188" s="7">
        <v>85.737338629592855</v>
      </c>
      <c r="E188" s="2" t="s">
        <v>682</v>
      </c>
      <c r="F188" s="2" t="s">
        <v>681</v>
      </c>
    </row>
    <row r="189" spans="1:6" ht="45" x14ac:dyDescent="0.2">
      <c r="A189" s="12">
        <v>42643</v>
      </c>
      <c r="B189" s="7">
        <v>8887</v>
      </c>
      <c r="C189" s="7">
        <v>7745</v>
      </c>
      <c r="D189" s="7">
        <v>87.149769325981779</v>
      </c>
      <c r="E189" s="2" t="s">
        <v>682</v>
      </c>
      <c r="F189" s="2" t="s">
        <v>681</v>
      </c>
    </row>
    <row r="190" spans="1:6" ht="45" x14ac:dyDescent="0.2">
      <c r="A190" s="12">
        <v>42735</v>
      </c>
      <c r="B190" s="7">
        <v>9195</v>
      </c>
      <c r="C190" s="7">
        <v>8045</v>
      </c>
      <c r="D190" s="7">
        <v>87.493202827623705</v>
      </c>
      <c r="E190" s="2" t="s">
        <v>682</v>
      </c>
      <c r="F190" s="2" t="s">
        <v>681</v>
      </c>
    </row>
    <row r="191" spans="1:6" ht="45" x14ac:dyDescent="0.2">
      <c r="A191" s="12">
        <v>42825</v>
      </c>
      <c r="B191" s="7">
        <v>9910</v>
      </c>
      <c r="C191" s="7">
        <v>8823</v>
      </c>
      <c r="D191" s="7">
        <v>89.031281533804247</v>
      </c>
      <c r="E191" s="2" t="s">
        <v>682</v>
      </c>
      <c r="F191" s="2" t="s">
        <v>681</v>
      </c>
    </row>
    <row r="192" spans="1:6" ht="45" x14ac:dyDescent="0.2">
      <c r="A192" s="12">
        <v>42916</v>
      </c>
      <c r="B192" s="7">
        <v>9658</v>
      </c>
      <c r="C192" s="7">
        <v>8471</v>
      </c>
      <c r="D192" s="7">
        <v>87.709670739283496</v>
      </c>
      <c r="E192" s="2" t="s">
        <v>682</v>
      </c>
      <c r="F192" s="2" t="s">
        <v>681</v>
      </c>
    </row>
    <row r="193" spans="1:6" ht="45" x14ac:dyDescent="0.2">
      <c r="A193" s="12">
        <v>43008</v>
      </c>
      <c r="B193" s="7">
        <v>10400</v>
      </c>
      <c r="C193" s="7">
        <v>8947</v>
      </c>
      <c r="D193" s="7">
        <v>86.028846153846146</v>
      </c>
      <c r="E193" s="2" t="s">
        <v>682</v>
      </c>
      <c r="F193" s="2" t="s">
        <v>681</v>
      </c>
    </row>
    <row r="194" spans="1:6" ht="45" x14ac:dyDescent="0.2">
      <c r="A194" s="12">
        <v>43100</v>
      </c>
      <c r="B194" s="7">
        <v>10314</v>
      </c>
      <c r="C194" s="7">
        <v>9048</v>
      </c>
      <c r="D194" s="7">
        <v>87.72542175683536</v>
      </c>
      <c r="E194" s="2" t="s">
        <v>682</v>
      </c>
      <c r="F194" s="2" t="s">
        <v>681</v>
      </c>
    </row>
    <row r="195" spans="1:6" ht="45" x14ac:dyDescent="0.2">
      <c r="A195" s="12">
        <v>43190</v>
      </c>
      <c r="B195" s="7">
        <v>10811</v>
      </c>
      <c r="C195" s="7">
        <v>9533</v>
      </c>
      <c r="D195" s="7">
        <v>88.178706872629732</v>
      </c>
      <c r="E195" s="2" t="s">
        <v>682</v>
      </c>
      <c r="F195" s="2" t="s">
        <v>681</v>
      </c>
    </row>
    <row r="196" spans="1:6" ht="45" x14ac:dyDescent="0.2">
      <c r="A196" s="12">
        <v>43281</v>
      </c>
      <c r="B196" s="7">
        <v>10831</v>
      </c>
      <c r="C196" s="7">
        <v>9549</v>
      </c>
      <c r="D196" s="7">
        <v>88.163604468654782</v>
      </c>
      <c r="E196" s="2" t="s">
        <v>682</v>
      </c>
      <c r="F196" s="2" t="s">
        <v>681</v>
      </c>
    </row>
    <row r="197" spans="1:6" ht="45" x14ac:dyDescent="0.2">
      <c r="A197" s="12">
        <v>43373</v>
      </c>
      <c r="B197" s="7">
        <v>11022</v>
      </c>
      <c r="C197" s="7">
        <v>9700</v>
      </c>
      <c r="D197" s="7">
        <v>88.005806568680825</v>
      </c>
      <c r="E197" s="2" t="s">
        <v>682</v>
      </c>
      <c r="F197" s="2" t="s">
        <v>681</v>
      </c>
    </row>
    <row r="198" spans="1:6" ht="45" x14ac:dyDescent="0.2">
      <c r="A198" s="12">
        <v>43465</v>
      </c>
      <c r="B198" s="7">
        <v>11503</v>
      </c>
      <c r="C198" s="7">
        <v>10172</v>
      </c>
      <c r="D198" s="7">
        <v>88.429105450751976</v>
      </c>
      <c r="E198" s="2" t="s">
        <v>682</v>
      </c>
      <c r="F198" s="2" t="s">
        <v>681</v>
      </c>
    </row>
    <row r="199" spans="1:6" ht="45" x14ac:dyDescent="0.2">
      <c r="A199" s="12">
        <v>43555</v>
      </c>
      <c r="B199" s="7">
        <v>11689</v>
      </c>
      <c r="C199" s="7">
        <v>10342</v>
      </c>
      <c r="D199" s="7">
        <v>88.476345281888953</v>
      </c>
      <c r="E199" s="2" t="s">
        <v>682</v>
      </c>
      <c r="F199" s="2" t="s">
        <v>681</v>
      </c>
    </row>
    <row r="200" spans="1:6" ht="45" x14ac:dyDescent="0.2">
      <c r="A200" s="12">
        <v>43646</v>
      </c>
      <c r="B200" s="7">
        <v>11331</v>
      </c>
      <c r="C200" s="7">
        <v>10088</v>
      </c>
      <c r="D200" s="7">
        <v>89.030094431206436</v>
      </c>
      <c r="E200" s="2" t="s">
        <v>682</v>
      </c>
      <c r="F200" s="2" t="s">
        <v>681</v>
      </c>
    </row>
    <row r="201" spans="1:6" ht="45" x14ac:dyDescent="0.2">
      <c r="A201" s="12">
        <v>43738</v>
      </c>
      <c r="B201" s="7">
        <v>12078</v>
      </c>
      <c r="C201" s="7">
        <v>10626</v>
      </c>
      <c r="D201" s="7">
        <v>87.978142076502735</v>
      </c>
      <c r="E201" s="2" t="s">
        <v>682</v>
      </c>
      <c r="F201" s="2" t="s">
        <v>681</v>
      </c>
    </row>
    <row r="202" spans="1:6" ht="45" x14ac:dyDescent="0.2">
      <c r="A202" s="12">
        <v>43830</v>
      </c>
      <c r="B202" s="7">
        <v>11943</v>
      </c>
      <c r="C202" s="7">
        <v>10512</v>
      </c>
      <c r="D202" s="7">
        <v>88.018085908063298</v>
      </c>
      <c r="E202" s="2" t="s">
        <v>682</v>
      </c>
      <c r="F202" s="2" t="s">
        <v>681</v>
      </c>
    </row>
    <row r="203" spans="1:6" ht="45" x14ac:dyDescent="0.2">
      <c r="A203" s="12">
        <v>43921</v>
      </c>
      <c r="B203" s="7">
        <v>11850</v>
      </c>
      <c r="C203" s="7">
        <v>10563</v>
      </c>
      <c r="D203" s="7">
        <v>89.139240506329116</v>
      </c>
      <c r="E203" s="2" t="s">
        <v>682</v>
      </c>
      <c r="F203" s="2" t="s">
        <v>681</v>
      </c>
    </row>
    <row r="204" spans="1:6" ht="45" x14ac:dyDescent="0.2">
      <c r="A204" s="12">
        <v>44012</v>
      </c>
      <c r="B204" s="7">
        <v>11187</v>
      </c>
      <c r="C204" s="7">
        <v>10054</v>
      </c>
      <c r="D204" s="7">
        <v>89.872173058013772</v>
      </c>
      <c r="E204" s="2" t="s">
        <v>682</v>
      </c>
      <c r="F204" s="2" t="s">
        <v>681</v>
      </c>
    </row>
    <row r="205" spans="1:6" ht="45" x14ac:dyDescent="0.2">
      <c r="A205" s="12">
        <v>44104</v>
      </c>
      <c r="B205" s="7">
        <v>12008</v>
      </c>
      <c r="C205" s="7">
        <v>10705</v>
      </c>
      <c r="D205" s="7">
        <v>89.148900732844766</v>
      </c>
      <c r="E205" s="2" t="s">
        <v>682</v>
      </c>
      <c r="F205" s="2" t="s">
        <v>681</v>
      </c>
    </row>
    <row r="206" spans="1:6" ht="45" x14ac:dyDescent="0.2">
      <c r="A206" s="12">
        <v>44196</v>
      </c>
      <c r="B206" s="7">
        <v>11889</v>
      </c>
      <c r="C206" s="7">
        <v>10548</v>
      </c>
      <c r="D206" s="7">
        <v>88.72066616199848</v>
      </c>
      <c r="E206" s="2" t="s">
        <v>682</v>
      </c>
      <c r="F206" s="2" t="s">
        <v>681</v>
      </c>
    </row>
    <row r="207" spans="1:6" ht="45" x14ac:dyDescent="0.2">
      <c r="A207" s="12">
        <v>44286</v>
      </c>
      <c r="B207" s="7">
        <v>12565</v>
      </c>
      <c r="C207" s="7">
        <v>11108</v>
      </c>
      <c r="D207" s="7">
        <v>88.404297652208513</v>
      </c>
      <c r="E207" s="2" t="s">
        <v>682</v>
      </c>
      <c r="F207" s="2" t="s">
        <v>681</v>
      </c>
    </row>
    <row r="208" spans="1:6" ht="45" x14ac:dyDescent="0.2">
      <c r="A208" s="12">
        <v>44377</v>
      </c>
      <c r="B208" s="7">
        <v>12317</v>
      </c>
      <c r="C208" s="7">
        <v>10805</v>
      </c>
      <c r="D208" s="7">
        <v>87.724283510595114</v>
      </c>
      <c r="E208" s="2" t="s">
        <v>682</v>
      </c>
      <c r="F208" s="2" t="s">
        <v>681</v>
      </c>
    </row>
    <row r="209" spans="1:6" ht="45" x14ac:dyDescent="0.2">
      <c r="A209" s="12">
        <v>44469</v>
      </c>
      <c r="B209" s="7">
        <v>13214</v>
      </c>
      <c r="C209" s="7">
        <v>11675</v>
      </c>
      <c r="D209" s="7">
        <v>88.353261692144685</v>
      </c>
      <c r="E209" s="2" t="s">
        <v>682</v>
      </c>
      <c r="F209" s="2" t="s">
        <v>681</v>
      </c>
    </row>
    <row r="210" spans="1:6" ht="45" x14ac:dyDescent="0.2">
      <c r="A210" s="12">
        <v>44561</v>
      </c>
      <c r="B210" s="7">
        <v>13004</v>
      </c>
      <c r="C210" s="7">
        <v>11437</v>
      </c>
      <c r="D210" s="7">
        <v>87.949861581051977</v>
      </c>
      <c r="E210" s="2" t="s">
        <v>682</v>
      </c>
      <c r="F210" s="2" t="s">
        <v>681</v>
      </c>
    </row>
    <row r="211" spans="1:6" ht="45" x14ac:dyDescent="0.2">
      <c r="A211" s="12">
        <v>44651</v>
      </c>
      <c r="B211" s="7">
        <v>13146</v>
      </c>
      <c r="C211" s="7">
        <v>11663</v>
      </c>
      <c r="D211" s="7">
        <v>88.719001977787926</v>
      </c>
      <c r="E211" s="2" t="s">
        <v>682</v>
      </c>
      <c r="F211" s="2" t="s">
        <v>681</v>
      </c>
    </row>
    <row r="212" spans="1:6" ht="45" x14ac:dyDescent="0.2">
      <c r="A212" s="12">
        <v>44742</v>
      </c>
      <c r="B212" s="7">
        <v>12677</v>
      </c>
      <c r="C212" s="7">
        <v>11215</v>
      </c>
      <c r="D212" s="7">
        <v>88.467302989666337</v>
      </c>
      <c r="E212" s="2" t="s">
        <v>682</v>
      </c>
      <c r="F212" s="2" t="s">
        <v>681</v>
      </c>
    </row>
    <row r="213" spans="1:6" ht="45" x14ac:dyDescent="0.2">
      <c r="A213" s="12">
        <v>44834</v>
      </c>
      <c r="B213" s="7">
        <v>13194</v>
      </c>
      <c r="C213" s="7">
        <v>11744</v>
      </c>
      <c r="D213" s="7">
        <v>89.010156131574959</v>
      </c>
      <c r="E213" s="2" t="s">
        <v>682</v>
      </c>
      <c r="F213" s="2" t="s">
        <v>681</v>
      </c>
    </row>
    <row r="214" spans="1:6" ht="45" x14ac:dyDescent="0.2">
      <c r="A214" s="12">
        <v>44926</v>
      </c>
      <c r="B214" s="7">
        <v>13293</v>
      </c>
      <c r="C214" s="7">
        <v>11872</v>
      </c>
      <c r="D214" s="7">
        <v>89.310163243812539</v>
      </c>
      <c r="E214" s="2" t="s">
        <v>682</v>
      </c>
      <c r="F214" s="2" t="s">
        <v>681</v>
      </c>
    </row>
    <row r="215" spans="1:6" ht="45" x14ac:dyDescent="0.2">
      <c r="A215" s="12">
        <v>45016</v>
      </c>
      <c r="B215" s="7">
        <v>13138</v>
      </c>
      <c r="C215" s="7">
        <v>11833</v>
      </c>
      <c r="D215" s="7">
        <v>90.066981275688846</v>
      </c>
      <c r="E215" s="2" t="s">
        <v>682</v>
      </c>
      <c r="F215" s="2" t="s">
        <v>681</v>
      </c>
    </row>
    <row r="216" spans="1:6" ht="45" x14ac:dyDescent="0.2">
      <c r="A216" s="12">
        <v>45107</v>
      </c>
      <c r="B216" s="7">
        <v>12325</v>
      </c>
      <c r="C216" s="7">
        <v>11072</v>
      </c>
      <c r="D216" s="7">
        <v>89.833671399594323</v>
      </c>
      <c r="E216" s="2" t="s">
        <v>682</v>
      </c>
      <c r="F216" s="2" t="s">
        <v>681</v>
      </c>
    </row>
    <row r="217" spans="1:6" ht="45" x14ac:dyDescent="0.2">
      <c r="A217" s="12">
        <v>45199</v>
      </c>
      <c r="B217" s="7">
        <v>12421</v>
      </c>
      <c r="C217" s="7">
        <v>11156</v>
      </c>
      <c r="D217" s="7">
        <v>89.815634812011908</v>
      </c>
      <c r="E217" s="2" t="s">
        <v>682</v>
      </c>
      <c r="F217" s="2" t="s">
        <v>681</v>
      </c>
    </row>
    <row r="218" spans="1:6" ht="45" x14ac:dyDescent="0.2">
      <c r="A218" s="12">
        <v>45291</v>
      </c>
      <c r="B218" s="7">
        <v>12480</v>
      </c>
      <c r="C218" s="7">
        <v>11315</v>
      </c>
      <c r="D218" s="7">
        <v>90.665064102564102</v>
      </c>
      <c r="E218" s="2" t="s">
        <v>682</v>
      </c>
      <c r="F218" s="2" t="s">
        <v>681</v>
      </c>
    </row>
    <row r="219" spans="1:6" ht="45" x14ac:dyDescent="0.2">
      <c r="A219" s="12">
        <v>45382</v>
      </c>
      <c r="B219" s="7">
        <v>12767</v>
      </c>
      <c r="C219" s="7">
        <v>11639</v>
      </c>
      <c r="D219" s="7">
        <v>91.164721547740271</v>
      </c>
      <c r="E219" s="2" t="s">
        <v>682</v>
      </c>
      <c r="F219" s="2" t="s">
        <v>681</v>
      </c>
    </row>
    <row r="220" spans="1:6" ht="45" x14ac:dyDescent="0.2">
      <c r="A220" s="12">
        <v>45473</v>
      </c>
      <c r="B220" s="7">
        <v>11950</v>
      </c>
      <c r="C220" s="7">
        <v>10829</v>
      </c>
      <c r="D220" s="7">
        <v>90.61924686192468</v>
      </c>
      <c r="E220" s="2" t="s">
        <v>682</v>
      </c>
      <c r="F220" s="2" t="s">
        <v>681</v>
      </c>
    </row>
    <row r="221" spans="1:6" ht="45" x14ac:dyDescent="0.2">
      <c r="A221" s="12">
        <v>45565</v>
      </c>
      <c r="B221" s="7">
        <v>11163</v>
      </c>
      <c r="C221" s="7">
        <v>10085</v>
      </c>
      <c r="D221" s="7">
        <v>90.343097733584159</v>
      </c>
      <c r="E221" s="2" t="s">
        <v>682</v>
      </c>
      <c r="F221" s="2" t="s">
        <v>681</v>
      </c>
    </row>
    <row r="222" spans="1:6" ht="45" x14ac:dyDescent="0.2">
      <c r="A222" s="12">
        <v>45657</v>
      </c>
      <c r="B222" s="7">
        <v>10828</v>
      </c>
      <c r="C222" s="7">
        <v>9753</v>
      </c>
      <c r="D222" s="7">
        <v>90.072035463612849</v>
      </c>
      <c r="E222" s="2" t="s">
        <v>682</v>
      </c>
      <c r="F222" s="2" t="s">
        <v>681</v>
      </c>
    </row>
    <row r="223" spans="1:6" ht="45" x14ac:dyDescent="0.2">
      <c r="A223" s="12">
        <v>45747</v>
      </c>
      <c r="B223" s="7">
        <v>10855</v>
      </c>
      <c r="C223" s="7">
        <v>9801</v>
      </c>
      <c r="D223" s="7">
        <v>90.2901888530631</v>
      </c>
      <c r="E223" s="2" t="s">
        <v>682</v>
      </c>
      <c r="F223" s="2" t="s">
        <v>681</v>
      </c>
    </row>
    <row r="224" spans="1:6" x14ac:dyDescent="0.2">
      <c r="A224" s="12">
        <v>41820</v>
      </c>
      <c r="B224" s="7">
        <v>30339</v>
      </c>
      <c r="C224" s="7">
        <v>21880</v>
      </c>
      <c r="D224" s="7">
        <v>72.118395464583543</v>
      </c>
      <c r="E224" s="2" t="s">
        <v>682</v>
      </c>
      <c r="F224" s="2" t="s">
        <v>685</v>
      </c>
    </row>
    <row r="225" spans="1:6" x14ac:dyDescent="0.2">
      <c r="A225" s="12">
        <v>41912</v>
      </c>
      <c r="B225" s="7">
        <v>32128</v>
      </c>
      <c r="C225" s="7">
        <v>22572</v>
      </c>
      <c r="D225" s="7">
        <v>70.25647410358566</v>
      </c>
      <c r="E225" s="2" t="s">
        <v>682</v>
      </c>
      <c r="F225" s="2" t="s">
        <v>685</v>
      </c>
    </row>
    <row r="226" spans="1:6" x14ac:dyDescent="0.2">
      <c r="A226" s="12">
        <v>42004</v>
      </c>
      <c r="B226" s="7">
        <v>31346</v>
      </c>
      <c r="C226" s="7">
        <v>22315</v>
      </c>
      <c r="D226" s="7">
        <v>71.189306450583814</v>
      </c>
      <c r="E226" s="2" t="s">
        <v>682</v>
      </c>
      <c r="F226" s="2" t="s">
        <v>685</v>
      </c>
    </row>
    <row r="227" spans="1:6" x14ac:dyDescent="0.2">
      <c r="A227" s="12">
        <v>42094</v>
      </c>
      <c r="B227" s="7">
        <v>29919</v>
      </c>
      <c r="C227" s="7">
        <v>21100</v>
      </c>
      <c r="D227" s="7">
        <v>70.523747451452252</v>
      </c>
      <c r="E227" s="2" t="s">
        <v>682</v>
      </c>
      <c r="F227" s="2" t="s">
        <v>685</v>
      </c>
    </row>
    <row r="228" spans="1:6" x14ac:dyDescent="0.2">
      <c r="A228" s="12">
        <v>42185</v>
      </c>
      <c r="B228" s="7">
        <v>31081</v>
      </c>
      <c r="C228" s="7">
        <v>22811</v>
      </c>
      <c r="D228" s="7">
        <v>73.392104501142171</v>
      </c>
      <c r="E228" s="2" t="s">
        <v>682</v>
      </c>
      <c r="F228" s="2" t="s">
        <v>685</v>
      </c>
    </row>
    <row r="229" spans="1:6" x14ac:dyDescent="0.2">
      <c r="A229" s="12">
        <v>42277</v>
      </c>
      <c r="B229" s="7">
        <v>33255</v>
      </c>
      <c r="C229" s="7">
        <v>24713</v>
      </c>
      <c r="D229" s="7">
        <v>74.313637047060581</v>
      </c>
      <c r="E229" s="2" t="s">
        <v>682</v>
      </c>
      <c r="F229" s="2" t="s">
        <v>685</v>
      </c>
    </row>
    <row r="230" spans="1:6" x14ac:dyDescent="0.2">
      <c r="A230" s="12">
        <v>42369</v>
      </c>
      <c r="B230" s="7">
        <v>32202</v>
      </c>
      <c r="C230" s="7">
        <v>24546</v>
      </c>
      <c r="D230" s="7">
        <v>76.225079187628097</v>
      </c>
      <c r="E230" s="2" t="s">
        <v>682</v>
      </c>
      <c r="F230" s="2" t="s">
        <v>685</v>
      </c>
    </row>
    <row r="231" spans="1:6" x14ac:dyDescent="0.2">
      <c r="A231" s="12">
        <v>42460</v>
      </c>
      <c r="B231" s="7">
        <v>29851</v>
      </c>
      <c r="C231" s="7">
        <v>23346</v>
      </c>
      <c r="D231" s="7">
        <v>78.208435228300559</v>
      </c>
      <c r="E231" s="2" t="s">
        <v>682</v>
      </c>
      <c r="F231" s="2" t="s">
        <v>685</v>
      </c>
    </row>
    <row r="232" spans="1:6" x14ac:dyDescent="0.2">
      <c r="A232" s="12">
        <v>42551</v>
      </c>
      <c r="B232" s="7">
        <v>31829</v>
      </c>
      <c r="C232" s="7">
        <v>25464</v>
      </c>
      <c r="D232" s="7">
        <v>80.00251343114769</v>
      </c>
      <c r="E232" s="2" t="s">
        <v>682</v>
      </c>
      <c r="F232" s="2" t="s">
        <v>685</v>
      </c>
    </row>
    <row r="233" spans="1:6" x14ac:dyDescent="0.2">
      <c r="A233" s="12">
        <v>42643</v>
      </c>
      <c r="B233" s="7">
        <v>33508</v>
      </c>
      <c r="C233" s="7">
        <v>27265</v>
      </c>
      <c r="D233" s="7">
        <v>81.368628387250808</v>
      </c>
      <c r="E233" s="2" t="s">
        <v>682</v>
      </c>
      <c r="F233" s="2" t="s">
        <v>685</v>
      </c>
    </row>
    <row r="234" spans="1:6" x14ac:dyDescent="0.2">
      <c r="A234" s="12">
        <v>42735</v>
      </c>
      <c r="B234" s="7">
        <v>32433</v>
      </c>
      <c r="C234" s="7">
        <v>26888</v>
      </c>
      <c r="D234" s="7">
        <v>82.903215860389111</v>
      </c>
      <c r="E234" s="2" t="s">
        <v>682</v>
      </c>
      <c r="F234" s="2" t="s">
        <v>685</v>
      </c>
    </row>
    <row r="235" spans="1:6" x14ac:dyDescent="0.2">
      <c r="A235" s="12">
        <v>42825</v>
      </c>
      <c r="B235" s="7">
        <v>30761</v>
      </c>
      <c r="C235" s="7">
        <v>26207</v>
      </c>
      <c r="D235" s="7">
        <v>85.195539806898353</v>
      </c>
      <c r="E235" s="2" t="s">
        <v>682</v>
      </c>
      <c r="F235" s="2" t="s">
        <v>685</v>
      </c>
    </row>
    <row r="236" spans="1:6" x14ac:dyDescent="0.2">
      <c r="A236" s="12">
        <v>42916</v>
      </c>
      <c r="B236" s="7">
        <v>31234</v>
      </c>
      <c r="C236" s="7">
        <v>26546</v>
      </c>
      <c r="D236" s="7">
        <v>84.990715246206065</v>
      </c>
      <c r="E236" s="2" t="s">
        <v>682</v>
      </c>
      <c r="F236" s="2" t="s">
        <v>685</v>
      </c>
    </row>
    <row r="237" spans="1:6" x14ac:dyDescent="0.2">
      <c r="A237" s="12">
        <v>43008</v>
      </c>
      <c r="B237" s="7">
        <v>32546</v>
      </c>
      <c r="C237" s="7">
        <v>27342</v>
      </c>
      <c r="D237" s="7">
        <v>84.010323849320955</v>
      </c>
      <c r="E237" s="2" t="s">
        <v>682</v>
      </c>
      <c r="F237" s="2" t="s">
        <v>685</v>
      </c>
    </row>
    <row r="238" spans="1:6" x14ac:dyDescent="0.2">
      <c r="A238" s="12">
        <v>43100</v>
      </c>
      <c r="B238" s="7">
        <v>32030</v>
      </c>
      <c r="C238" s="7">
        <v>27142</v>
      </c>
      <c r="D238" s="7">
        <v>84.739306899781454</v>
      </c>
      <c r="E238" s="2" t="s">
        <v>682</v>
      </c>
      <c r="F238" s="2" t="s">
        <v>685</v>
      </c>
    </row>
    <row r="239" spans="1:6" x14ac:dyDescent="0.2">
      <c r="A239" s="12">
        <v>43190</v>
      </c>
      <c r="B239" s="7">
        <v>29754</v>
      </c>
      <c r="C239" s="7">
        <v>25299</v>
      </c>
      <c r="D239" s="7">
        <v>85.027223230490023</v>
      </c>
      <c r="E239" s="2" t="s">
        <v>682</v>
      </c>
      <c r="F239" s="2" t="s">
        <v>685</v>
      </c>
    </row>
    <row r="240" spans="1:6" x14ac:dyDescent="0.2">
      <c r="A240" s="12">
        <v>43281</v>
      </c>
      <c r="B240" s="7">
        <v>29919</v>
      </c>
      <c r="C240" s="7">
        <v>25364</v>
      </c>
      <c r="D240" s="7">
        <v>84.775560680504029</v>
      </c>
      <c r="E240" s="2" t="s">
        <v>682</v>
      </c>
      <c r="F240" s="2" t="s">
        <v>685</v>
      </c>
    </row>
    <row r="241" spans="1:6" x14ac:dyDescent="0.2">
      <c r="A241" s="12">
        <v>43373</v>
      </c>
      <c r="B241" s="7">
        <v>30125</v>
      </c>
      <c r="C241" s="7">
        <v>25539</v>
      </c>
      <c r="D241" s="7">
        <v>84.776763485477176</v>
      </c>
      <c r="E241" s="2" t="s">
        <v>682</v>
      </c>
      <c r="F241" s="2" t="s">
        <v>685</v>
      </c>
    </row>
    <row r="242" spans="1:6" x14ac:dyDescent="0.2">
      <c r="A242" s="12">
        <v>43465</v>
      </c>
      <c r="B242" s="7">
        <v>30174</v>
      </c>
      <c r="C242" s="7">
        <v>25627</v>
      </c>
      <c r="D242" s="7">
        <v>84.930735069927749</v>
      </c>
      <c r="E242" s="2" t="s">
        <v>682</v>
      </c>
      <c r="F242" s="2" t="s">
        <v>685</v>
      </c>
    </row>
    <row r="243" spans="1:6" x14ac:dyDescent="0.2">
      <c r="A243" s="12">
        <v>43555</v>
      </c>
      <c r="B243" s="7">
        <v>27464</v>
      </c>
      <c r="C243" s="7">
        <v>23166</v>
      </c>
      <c r="D243" s="7">
        <v>84.350422371103988</v>
      </c>
      <c r="E243" s="2" t="s">
        <v>682</v>
      </c>
      <c r="F243" s="2" t="s">
        <v>685</v>
      </c>
    </row>
    <row r="244" spans="1:6" x14ac:dyDescent="0.2">
      <c r="A244" s="12">
        <v>43646</v>
      </c>
      <c r="B244" s="7">
        <v>28510</v>
      </c>
      <c r="C244" s="7">
        <v>24348</v>
      </c>
      <c r="D244" s="7">
        <v>85.40161346895826</v>
      </c>
      <c r="E244" s="2" t="s">
        <v>682</v>
      </c>
      <c r="F244" s="2" t="s">
        <v>685</v>
      </c>
    </row>
    <row r="245" spans="1:6" x14ac:dyDescent="0.2">
      <c r="A245" s="12">
        <v>43738</v>
      </c>
      <c r="B245" s="7">
        <v>30043</v>
      </c>
      <c r="C245" s="7">
        <v>25420</v>
      </c>
      <c r="D245" s="7">
        <v>84.61205605299071</v>
      </c>
      <c r="E245" s="2" t="s">
        <v>682</v>
      </c>
      <c r="F245" s="2" t="s">
        <v>685</v>
      </c>
    </row>
    <row r="246" spans="1:6" x14ac:dyDescent="0.2">
      <c r="A246" s="12">
        <v>43830</v>
      </c>
      <c r="B246" s="7">
        <v>28680</v>
      </c>
      <c r="C246" s="7">
        <v>24400</v>
      </c>
      <c r="D246" s="7">
        <v>85.076708507670844</v>
      </c>
      <c r="E246" s="2" t="s">
        <v>682</v>
      </c>
      <c r="F246" s="2" t="s">
        <v>685</v>
      </c>
    </row>
    <row r="247" spans="1:6" x14ac:dyDescent="0.2">
      <c r="A247" s="12">
        <v>43921</v>
      </c>
      <c r="B247" s="7">
        <v>26322</v>
      </c>
      <c r="C247" s="7">
        <v>22390</v>
      </c>
      <c r="D247" s="7">
        <v>85.061925385608987</v>
      </c>
      <c r="E247" s="2" t="s">
        <v>682</v>
      </c>
      <c r="F247" s="2" t="s">
        <v>685</v>
      </c>
    </row>
    <row r="248" spans="1:6" x14ac:dyDescent="0.2">
      <c r="A248" s="12">
        <v>44012</v>
      </c>
      <c r="B248" s="7">
        <v>23723</v>
      </c>
      <c r="C248" s="7">
        <v>20323</v>
      </c>
      <c r="D248" s="7">
        <v>85.667917211145308</v>
      </c>
      <c r="E248" s="2" t="s">
        <v>682</v>
      </c>
      <c r="F248" s="2" t="s">
        <v>685</v>
      </c>
    </row>
    <row r="249" spans="1:6" x14ac:dyDescent="0.2">
      <c r="A249" s="12">
        <v>44104</v>
      </c>
      <c r="B249" s="7">
        <v>24774</v>
      </c>
      <c r="C249" s="7">
        <v>20882</v>
      </c>
      <c r="D249" s="7">
        <v>84.289981432146604</v>
      </c>
      <c r="E249" s="2" t="s">
        <v>682</v>
      </c>
      <c r="F249" s="2" t="s">
        <v>685</v>
      </c>
    </row>
    <row r="250" spans="1:6" x14ac:dyDescent="0.2">
      <c r="A250" s="12">
        <v>44196</v>
      </c>
      <c r="B250" s="7">
        <v>25772</v>
      </c>
      <c r="C250" s="7">
        <v>21789</v>
      </c>
      <c r="D250" s="7">
        <v>84.545242899270519</v>
      </c>
      <c r="E250" s="2" t="s">
        <v>682</v>
      </c>
      <c r="F250" s="2" t="s">
        <v>685</v>
      </c>
    </row>
    <row r="251" spans="1:6" x14ac:dyDescent="0.2">
      <c r="A251" s="12">
        <v>44286</v>
      </c>
      <c r="B251" s="7">
        <v>25581</v>
      </c>
      <c r="C251" s="7">
        <v>21434</v>
      </c>
      <c r="D251" s="7">
        <v>83.788749462491694</v>
      </c>
      <c r="E251" s="2" t="s">
        <v>682</v>
      </c>
      <c r="F251" s="2" t="s">
        <v>685</v>
      </c>
    </row>
    <row r="252" spans="1:6" x14ac:dyDescent="0.2">
      <c r="A252" s="12">
        <v>44377</v>
      </c>
      <c r="B252" s="7">
        <v>26108</v>
      </c>
      <c r="C252" s="7">
        <v>21265</v>
      </c>
      <c r="D252" s="7">
        <v>81.450130228282518</v>
      </c>
      <c r="E252" s="2" t="s">
        <v>682</v>
      </c>
      <c r="F252" s="2" t="s">
        <v>685</v>
      </c>
    </row>
    <row r="253" spans="1:6" x14ac:dyDescent="0.2">
      <c r="A253" s="12">
        <v>44469</v>
      </c>
      <c r="B253" s="7">
        <v>26740</v>
      </c>
      <c r="C253" s="7">
        <v>21517</v>
      </c>
      <c r="D253" s="7">
        <v>80.467464472700073</v>
      </c>
      <c r="E253" s="2" t="s">
        <v>682</v>
      </c>
      <c r="F253" s="2" t="s">
        <v>685</v>
      </c>
    </row>
    <row r="254" spans="1:6" x14ac:dyDescent="0.2">
      <c r="A254" s="12">
        <v>44561</v>
      </c>
      <c r="B254" s="7">
        <v>26247</v>
      </c>
      <c r="C254" s="7">
        <v>20915</v>
      </c>
      <c r="D254" s="7">
        <v>79.685297367318171</v>
      </c>
      <c r="E254" s="2" t="s">
        <v>682</v>
      </c>
      <c r="F254" s="2" t="s">
        <v>685</v>
      </c>
    </row>
    <row r="255" spans="1:6" x14ac:dyDescent="0.2">
      <c r="A255" s="12">
        <v>44651</v>
      </c>
      <c r="B255" s="7">
        <v>25158</v>
      </c>
      <c r="C255" s="7">
        <v>20134</v>
      </c>
      <c r="D255" s="7">
        <v>80.030209078623102</v>
      </c>
      <c r="E255" s="2" t="s">
        <v>682</v>
      </c>
      <c r="F255" s="2" t="s">
        <v>685</v>
      </c>
    </row>
    <row r="256" spans="1:6" x14ac:dyDescent="0.2">
      <c r="A256" s="12">
        <v>44742</v>
      </c>
      <c r="B256" s="7">
        <v>25173</v>
      </c>
      <c r="C256" s="7">
        <v>20542</v>
      </c>
      <c r="D256" s="7">
        <v>81.603305128510712</v>
      </c>
      <c r="E256" s="2" t="s">
        <v>682</v>
      </c>
      <c r="F256" s="2" t="s">
        <v>685</v>
      </c>
    </row>
    <row r="257" spans="1:6" x14ac:dyDescent="0.2">
      <c r="A257" s="12">
        <v>44834</v>
      </c>
      <c r="B257" s="7">
        <v>25399</v>
      </c>
      <c r="C257" s="7">
        <v>20840</v>
      </c>
      <c r="D257" s="7">
        <v>82.050474428127103</v>
      </c>
      <c r="E257" s="2" t="s">
        <v>682</v>
      </c>
      <c r="F257" s="2" t="s">
        <v>685</v>
      </c>
    </row>
    <row r="258" spans="1:6" x14ac:dyDescent="0.2">
      <c r="A258" s="12">
        <v>44926</v>
      </c>
      <c r="B258" s="7">
        <v>25163</v>
      </c>
      <c r="C258" s="7">
        <v>20906</v>
      </c>
      <c r="D258" s="7">
        <v>83.082303381949686</v>
      </c>
      <c r="E258" s="2" t="s">
        <v>682</v>
      </c>
      <c r="F258" s="2" t="s">
        <v>685</v>
      </c>
    </row>
    <row r="259" spans="1:6" x14ac:dyDescent="0.2">
      <c r="A259" s="12">
        <v>45016</v>
      </c>
      <c r="B259" s="7">
        <v>24591</v>
      </c>
      <c r="C259" s="7">
        <v>20497</v>
      </c>
      <c r="D259" s="7">
        <v>83.351632711154494</v>
      </c>
      <c r="E259" s="2" t="s">
        <v>682</v>
      </c>
      <c r="F259" s="2" t="s">
        <v>685</v>
      </c>
    </row>
    <row r="260" spans="1:6" x14ac:dyDescent="0.2">
      <c r="A260" s="12">
        <v>45107</v>
      </c>
      <c r="B260" s="7">
        <v>24104</v>
      </c>
      <c r="C260" s="7">
        <v>20276</v>
      </c>
      <c r="D260" s="7">
        <v>84.118818453368732</v>
      </c>
      <c r="E260" s="2" t="s">
        <v>682</v>
      </c>
      <c r="F260" s="2" t="s">
        <v>685</v>
      </c>
    </row>
    <row r="261" spans="1:6" x14ac:dyDescent="0.2">
      <c r="A261" s="12">
        <v>45199</v>
      </c>
      <c r="B261" s="7">
        <v>24226</v>
      </c>
      <c r="C261" s="7">
        <v>20636</v>
      </c>
      <c r="D261" s="7">
        <v>85.181210269957901</v>
      </c>
      <c r="E261" s="2" t="s">
        <v>682</v>
      </c>
      <c r="F261" s="2" t="s">
        <v>685</v>
      </c>
    </row>
    <row r="262" spans="1:6" x14ac:dyDescent="0.2">
      <c r="A262" s="12">
        <v>45291</v>
      </c>
      <c r="B262" s="7">
        <v>23949</v>
      </c>
      <c r="C262" s="7">
        <v>20543</v>
      </c>
      <c r="D262" s="7">
        <v>85.778111820952859</v>
      </c>
      <c r="E262" s="2" t="s">
        <v>682</v>
      </c>
      <c r="F262" s="2" t="s">
        <v>685</v>
      </c>
    </row>
    <row r="263" spans="1:6" x14ac:dyDescent="0.2">
      <c r="A263" s="12">
        <v>45382</v>
      </c>
      <c r="B263" s="7">
        <v>23625</v>
      </c>
      <c r="C263" s="7">
        <v>20585</v>
      </c>
      <c r="D263" s="7">
        <v>87.132275132275126</v>
      </c>
      <c r="E263" s="2" t="s">
        <v>682</v>
      </c>
      <c r="F263" s="2" t="s">
        <v>685</v>
      </c>
    </row>
    <row r="264" spans="1:6" x14ac:dyDescent="0.2">
      <c r="A264" s="12">
        <v>45473</v>
      </c>
      <c r="B264" s="7">
        <v>23402</v>
      </c>
      <c r="C264" s="7">
        <v>20372</v>
      </c>
      <c r="D264" s="7">
        <v>87.052388684727802</v>
      </c>
      <c r="E264" s="2" t="s">
        <v>682</v>
      </c>
      <c r="F264" s="2" t="s">
        <v>685</v>
      </c>
    </row>
    <row r="265" spans="1:6" x14ac:dyDescent="0.2">
      <c r="A265" s="12">
        <v>45565</v>
      </c>
      <c r="B265" s="7">
        <v>21941</v>
      </c>
      <c r="C265" s="7">
        <v>19122</v>
      </c>
      <c r="D265" s="7">
        <v>87.151907387995081</v>
      </c>
      <c r="E265" s="2" t="s">
        <v>682</v>
      </c>
      <c r="F265" s="2" t="s">
        <v>685</v>
      </c>
    </row>
    <row r="266" spans="1:6" x14ac:dyDescent="0.2">
      <c r="A266" s="12">
        <v>45657</v>
      </c>
      <c r="B266" s="7">
        <v>21552</v>
      </c>
      <c r="C266" s="7">
        <v>18875</v>
      </c>
      <c r="D266" s="7">
        <v>87.578878990348912</v>
      </c>
      <c r="E266" s="2" t="s">
        <v>682</v>
      </c>
      <c r="F266" s="2" t="s">
        <v>685</v>
      </c>
    </row>
    <row r="267" spans="1:6" x14ac:dyDescent="0.2">
      <c r="A267" s="12">
        <v>45747</v>
      </c>
      <c r="B267" s="7">
        <v>19994</v>
      </c>
      <c r="C267" s="7">
        <v>17577</v>
      </c>
      <c r="D267" s="7">
        <v>87.911373412023607</v>
      </c>
      <c r="E267" s="2" t="s">
        <v>682</v>
      </c>
      <c r="F267" s="2" t="s">
        <v>685</v>
      </c>
    </row>
    <row r="268" spans="1:6" ht="45" x14ac:dyDescent="0.2">
      <c r="A268" s="12">
        <v>41820</v>
      </c>
      <c r="B268" s="7">
        <v>69111</v>
      </c>
      <c r="C268" s="7">
        <v>57850</v>
      </c>
      <c r="D268" s="7">
        <v>83.705922356788349</v>
      </c>
      <c r="E268" s="2" t="s">
        <v>683</v>
      </c>
      <c r="F268" s="2" t="s">
        <v>680</v>
      </c>
    </row>
    <row r="269" spans="1:6" ht="45" x14ac:dyDescent="0.2">
      <c r="A269" s="12">
        <v>41912</v>
      </c>
      <c r="B269" s="7">
        <v>70823</v>
      </c>
      <c r="C269" s="7">
        <v>58160</v>
      </c>
      <c r="D269" s="7">
        <v>82.120215184332778</v>
      </c>
      <c r="E269" s="2" t="s">
        <v>683</v>
      </c>
      <c r="F269" s="2" t="s">
        <v>680</v>
      </c>
    </row>
    <row r="270" spans="1:6" ht="45" x14ac:dyDescent="0.2">
      <c r="A270" s="12">
        <v>42004</v>
      </c>
      <c r="B270" s="7">
        <v>63621</v>
      </c>
      <c r="C270" s="7">
        <v>52575</v>
      </c>
      <c r="D270" s="7">
        <v>82.637808270853967</v>
      </c>
      <c r="E270" s="2" t="s">
        <v>683</v>
      </c>
      <c r="F270" s="2" t="s">
        <v>680</v>
      </c>
    </row>
    <row r="271" spans="1:6" ht="45" x14ac:dyDescent="0.2">
      <c r="A271" s="12">
        <v>42094</v>
      </c>
      <c r="B271" s="7">
        <v>57685</v>
      </c>
      <c r="C271" s="7">
        <v>47288</v>
      </c>
      <c r="D271" s="7">
        <v>81.976250325041164</v>
      </c>
      <c r="E271" s="2" t="s">
        <v>683</v>
      </c>
      <c r="F271" s="2" t="s">
        <v>680</v>
      </c>
    </row>
    <row r="272" spans="1:6" ht="45" x14ac:dyDescent="0.2">
      <c r="A272" s="12">
        <v>42185</v>
      </c>
      <c r="B272" s="7">
        <v>68456</v>
      </c>
      <c r="C272" s="7">
        <v>57096</v>
      </c>
      <c r="D272" s="7">
        <v>83.405399088465586</v>
      </c>
      <c r="E272" s="2" t="s">
        <v>683</v>
      </c>
      <c r="F272" s="2" t="s">
        <v>680</v>
      </c>
    </row>
    <row r="273" spans="1:6" ht="45" x14ac:dyDescent="0.2">
      <c r="A273" s="12">
        <v>42277</v>
      </c>
      <c r="B273" s="7">
        <v>68853</v>
      </c>
      <c r="C273" s="7">
        <v>57594</v>
      </c>
      <c r="D273" s="7">
        <v>83.647771338939478</v>
      </c>
      <c r="E273" s="2" t="s">
        <v>683</v>
      </c>
      <c r="F273" s="2" t="s">
        <v>680</v>
      </c>
    </row>
    <row r="274" spans="1:6" ht="45" x14ac:dyDescent="0.2">
      <c r="A274" s="12">
        <v>42369</v>
      </c>
      <c r="B274" s="7">
        <v>63003</v>
      </c>
      <c r="C274" s="7">
        <v>53469</v>
      </c>
      <c r="D274" s="7">
        <v>84.867387267272989</v>
      </c>
      <c r="E274" s="2" t="s">
        <v>683</v>
      </c>
      <c r="F274" s="2" t="s">
        <v>680</v>
      </c>
    </row>
    <row r="275" spans="1:6" ht="45" x14ac:dyDescent="0.2">
      <c r="A275" s="12">
        <v>42460</v>
      </c>
      <c r="B275" s="7">
        <v>56999</v>
      </c>
      <c r="C275" s="7">
        <v>48971</v>
      </c>
      <c r="D275" s="7">
        <v>85.915542377936461</v>
      </c>
      <c r="E275" s="2" t="s">
        <v>683</v>
      </c>
      <c r="F275" s="2" t="s">
        <v>680</v>
      </c>
    </row>
    <row r="276" spans="1:6" ht="45" x14ac:dyDescent="0.2">
      <c r="A276" s="12">
        <v>42551</v>
      </c>
      <c r="B276" s="7">
        <v>68692</v>
      </c>
      <c r="C276" s="7">
        <v>60377</v>
      </c>
      <c r="D276" s="7">
        <v>87.895242531881451</v>
      </c>
      <c r="E276" s="2" t="s">
        <v>683</v>
      </c>
      <c r="F276" s="2" t="s">
        <v>680</v>
      </c>
    </row>
    <row r="277" spans="1:6" ht="45" x14ac:dyDescent="0.2">
      <c r="A277" s="12">
        <v>42643</v>
      </c>
      <c r="B277" s="7">
        <v>67138</v>
      </c>
      <c r="C277" s="7">
        <v>59010</v>
      </c>
      <c r="D277" s="7">
        <v>87.893592302421879</v>
      </c>
      <c r="E277" s="2" t="s">
        <v>683</v>
      </c>
      <c r="F277" s="2" t="s">
        <v>680</v>
      </c>
    </row>
    <row r="278" spans="1:6" ht="45" x14ac:dyDescent="0.2">
      <c r="A278" s="12">
        <v>42735</v>
      </c>
      <c r="B278" s="7">
        <v>59647</v>
      </c>
      <c r="C278" s="7">
        <v>52994</v>
      </c>
      <c r="D278" s="7">
        <v>88.846044226868074</v>
      </c>
      <c r="E278" s="2" t="s">
        <v>683</v>
      </c>
      <c r="F278" s="2" t="s">
        <v>680</v>
      </c>
    </row>
    <row r="279" spans="1:6" ht="45" x14ac:dyDescent="0.2">
      <c r="A279" s="12">
        <v>42825</v>
      </c>
      <c r="B279" s="7">
        <v>55458</v>
      </c>
      <c r="C279" s="7">
        <v>50093</v>
      </c>
      <c r="D279" s="7">
        <v>90.326012477911206</v>
      </c>
      <c r="E279" s="2" t="s">
        <v>683</v>
      </c>
      <c r="F279" s="2" t="s">
        <v>680</v>
      </c>
    </row>
    <row r="280" spans="1:6" ht="45" x14ac:dyDescent="0.2">
      <c r="A280" s="12">
        <v>42916</v>
      </c>
      <c r="B280" s="7">
        <v>64197</v>
      </c>
      <c r="C280" s="7">
        <v>58344</v>
      </c>
      <c r="D280" s="7">
        <v>90.882751530445347</v>
      </c>
      <c r="E280" s="2" t="s">
        <v>683</v>
      </c>
      <c r="F280" s="2" t="s">
        <v>680</v>
      </c>
    </row>
    <row r="281" spans="1:6" ht="45" x14ac:dyDescent="0.2">
      <c r="A281" s="12">
        <v>43008</v>
      </c>
      <c r="B281" s="7">
        <v>62151</v>
      </c>
      <c r="C281" s="7">
        <v>55862</v>
      </c>
      <c r="D281" s="7">
        <v>89.88109604028898</v>
      </c>
      <c r="E281" s="2" t="s">
        <v>683</v>
      </c>
      <c r="F281" s="2" t="s">
        <v>680</v>
      </c>
    </row>
    <row r="282" spans="1:6" ht="45" x14ac:dyDescent="0.2">
      <c r="A282" s="12">
        <v>43100</v>
      </c>
      <c r="B282" s="7">
        <v>57194</v>
      </c>
      <c r="C282" s="7">
        <v>51829</v>
      </c>
      <c r="D282" s="7">
        <v>90.619645417351464</v>
      </c>
      <c r="E282" s="2" t="s">
        <v>683</v>
      </c>
      <c r="F282" s="2" t="s">
        <v>680</v>
      </c>
    </row>
    <row r="283" spans="1:6" ht="45" x14ac:dyDescent="0.2">
      <c r="A283" s="12">
        <v>43190</v>
      </c>
      <c r="B283" s="7">
        <v>51860</v>
      </c>
      <c r="C283" s="7">
        <v>46732</v>
      </c>
      <c r="D283" s="7">
        <v>90.111839568067879</v>
      </c>
      <c r="E283" s="2" t="s">
        <v>683</v>
      </c>
      <c r="F283" s="2" t="s">
        <v>680</v>
      </c>
    </row>
    <row r="284" spans="1:6" ht="45" x14ac:dyDescent="0.2">
      <c r="A284" s="12">
        <v>43281</v>
      </c>
      <c r="B284" s="7">
        <v>57841</v>
      </c>
      <c r="C284" s="7">
        <v>52049</v>
      </c>
      <c r="D284" s="7">
        <v>89.986341868224969</v>
      </c>
      <c r="E284" s="2" t="s">
        <v>683</v>
      </c>
      <c r="F284" s="2" t="s">
        <v>680</v>
      </c>
    </row>
    <row r="285" spans="1:6" ht="45" x14ac:dyDescent="0.2">
      <c r="A285" s="12">
        <v>43373</v>
      </c>
      <c r="B285" s="7">
        <v>55599</v>
      </c>
      <c r="C285" s="7">
        <v>49853</v>
      </c>
      <c r="D285" s="7">
        <v>89.665281749671749</v>
      </c>
      <c r="E285" s="2" t="s">
        <v>683</v>
      </c>
      <c r="F285" s="2" t="s">
        <v>680</v>
      </c>
    </row>
    <row r="286" spans="1:6" ht="45" x14ac:dyDescent="0.2">
      <c r="A286" s="12">
        <v>43465</v>
      </c>
      <c r="B286" s="7">
        <v>51793</v>
      </c>
      <c r="C286" s="7">
        <v>46636</v>
      </c>
      <c r="D286" s="7">
        <v>90.04305601143011</v>
      </c>
      <c r="E286" s="2" t="s">
        <v>683</v>
      </c>
      <c r="F286" s="2" t="s">
        <v>680</v>
      </c>
    </row>
    <row r="287" spans="1:6" ht="45" x14ac:dyDescent="0.2">
      <c r="A287" s="12">
        <v>43555</v>
      </c>
      <c r="B287" s="7">
        <v>46201</v>
      </c>
      <c r="C287" s="7">
        <v>41148</v>
      </c>
      <c r="D287" s="7">
        <v>89.063007294214415</v>
      </c>
      <c r="E287" s="2" t="s">
        <v>683</v>
      </c>
      <c r="F287" s="2" t="s">
        <v>680</v>
      </c>
    </row>
    <row r="288" spans="1:6" ht="45" x14ac:dyDescent="0.2">
      <c r="A288" s="12">
        <v>43646</v>
      </c>
      <c r="B288" s="7">
        <v>55030</v>
      </c>
      <c r="C288" s="7">
        <v>49578</v>
      </c>
      <c r="D288" s="7">
        <v>90.092676721788109</v>
      </c>
      <c r="E288" s="2" t="s">
        <v>683</v>
      </c>
      <c r="F288" s="2" t="s">
        <v>680</v>
      </c>
    </row>
    <row r="289" spans="1:6" ht="45" x14ac:dyDescent="0.2">
      <c r="A289" s="12">
        <v>43738</v>
      </c>
      <c r="B289" s="7">
        <v>51972</v>
      </c>
      <c r="C289" s="7">
        <v>46357</v>
      </c>
      <c r="D289" s="7">
        <v>89.196105595320546</v>
      </c>
      <c r="E289" s="2" t="s">
        <v>683</v>
      </c>
      <c r="F289" s="2" t="s">
        <v>680</v>
      </c>
    </row>
    <row r="290" spans="1:6" ht="45" x14ac:dyDescent="0.2">
      <c r="A290" s="12">
        <v>43830</v>
      </c>
      <c r="B290" s="7">
        <v>47601</v>
      </c>
      <c r="C290" s="7">
        <v>43032</v>
      </c>
      <c r="D290" s="7">
        <v>90.40146215415642</v>
      </c>
      <c r="E290" s="2" t="s">
        <v>683</v>
      </c>
      <c r="F290" s="2" t="s">
        <v>680</v>
      </c>
    </row>
    <row r="291" spans="1:6" ht="45" x14ac:dyDescent="0.2">
      <c r="A291" s="12">
        <v>43921</v>
      </c>
      <c r="B291" s="7">
        <v>42544</v>
      </c>
      <c r="C291" s="7">
        <v>38210</v>
      </c>
      <c r="D291" s="7">
        <v>89.81289958631065</v>
      </c>
      <c r="E291" s="2" t="s">
        <v>683</v>
      </c>
      <c r="F291" s="2" t="s">
        <v>680</v>
      </c>
    </row>
    <row r="292" spans="1:6" ht="45" x14ac:dyDescent="0.2">
      <c r="A292" s="12">
        <v>44012</v>
      </c>
      <c r="B292" s="7">
        <v>37779</v>
      </c>
      <c r="C292" s="7">
        <v>33809</v>
      </c>
      <c r="D292" s="7">
        <v>89.491516450938349</v>
      </c>
      <c r="E292" s="2" t="s">
        <v>683</v>
      </c>
      <c r="F292" s="2" t="s">
        <v>680</v>
      </c>
    </row>
    <row r="293" spans="1:6" ht="45" x14ac:dyDescent="0.2">
      <c r="A293" s="12">
        <v>44104</v>
      </c>
      <c r="B293" s="7">
        <v>42570</v>
      </c>
      <c r="C293" s="7">
        <v>37660</v>
      </c>
      <c r="D293" s="7">
        <v>88.46605590791637</v>
      </c>
      <c r="E293" s="2" t="s">
        <v>683</v>
      </c>
      <c r="F293" s="2" t="s">
        <v>680</v>
      </c>
    </row>
    <row r="294" spans="1:6" ht="45" x14ac:dyDescent="0.2">
      <c r="A294" s="12">
        <v>44196</v>
      </c>
      <c r="B294" s="7">
        <v>48324</v>
      </c>
      <c r="C294" s="7">
        <v>43095</v>
      </c>
      <c r="D294" s="7">
        <v>89.179289793891243</v>
      </c>
      <c r="E294" s="2" t="s">
        <v>683</v>
      </c>
      <c r="F294" s="2" t="s">
        <v>680</v>
      </c>
    </row>
    <row r="295" spans="1:6" ht="45" x14ac:dyDescent="0.2">
      <c r="A295" s="12">
        <v>44286</v>
      </c>
      <c r="B295" s="7">
        <v>46058</v>
      </c>
      <c r="C295" s="7">
        <v>39857</v>
      </c>
      <c r="D295" s="7">
        <v>86.536540883234181</v>
      </c>
      <c r="E295" s="2" t="s">
        <v>683</v>
      </c>
      <c r="F295" s="2" t="s">
        <v>680</v>
      </c>
    </row>
    <row r="296" spans="1:6" ht="45" x14ac:dyDescent="0.2">
      <c r="A296" s="12">
        <v>44377</v>
      </c>
      <c r="B296" s="7">
        <v>55027</v>
      </c>
      <c r="C296" s="7">
        <v>46538</v>
      </c>
      <c r="D296" s="7">
        <v>84.573027786359418</v>
      </c>
      <c r="E296" s="2" t="s">
        <v>683</v>
      </c>
      <c r="F296" s="2" t="s">
        <v>680</v>
      </c>
    </row>
    <row r="297" spans="1:6" ht="45" x14ac:dyDescent="0.2">
      <c r="A297" s="12">
        <v>44469</v>
      </c>
      <c r="B297" s="7">
        <v>52329</v>
      </c>
      <c r="C297" s="7">
        <v>42220</v>
      </c>
      <c r="D297" s="7">
        <v>80.681839897571137</v>
      </c>
      <c r="E297" s="2" t="s">
        <v>683</v>
      </c>
      <c r="F297" s="2" t="s">
        <v>680</v>
      </c>
    </row>
    <row r="298" spans="1:6" ht="45" x14ac:dyDescent="0.2">
      <c r="A298" s="12">
        <v>44561</v>
      </c>
      <c r="B298" s="7">
        <v>46963</v>
      </c>
      <c r="C298" s="7">
        <v>37671</v>
      </c>
      <c r="D298" s="7">
        <v>80.214211187530609</v>
      </c>
      <c r="E298" s="2" t="s">
        <v>683</v>
      </c>
      <c r="F298" s="2" t="s">
        <v>680</v>
      </c>
    </row>
    <row r="299" spans="1:6" ht="45" x14ac:dyDescent="0.2">
      <c r="A299" s="12">
        <v>44651</v>
      </c>
      <c r="B299" s="7">
        <v>41093</v>
      </c>
      <c r="C299" s="7">
        <v>33130</v>
      </c>
      <c r="D299" s="7">
        <v>80.622003747596921</v>
      </c>
      <c r="E299" s="2" t="s">
        <v>683</v>
      </c>
      <c r="F299" s="2" t="s">
        <v>680</v>
      </c>
    </row>
    <row r="300" spans="1:6" ht="45" x14ac:dyDescent="0.2">
      <c r="A300" s="12">
        <v>44742</v>
      </c>
      <c r="B300" s="7">
        <v>45504</v>
      </c>
      <c r="C300" s="7">
        <v>38302</v>
      </c>
      <c r="D300" s="7">
        <v>84.172819971870609</v>
      </c>
      <c r="E300" s="2" t="s">
        <v>683</v>
      </c>
      <c r="F300" s="2" t="s">
        <v>680</v>
      </c>
    </row>
    <row r="301" spans="1:6" ht="45" x14ac:dyDescent="0.2">
      <c r="A301" s="12">
        <v>44834</v>
      </c>
      <c r="B301" s="7">
        <v>42411</v>
      </c>
      <c r="C301" s="7">
        <v>35527</v>
      </c>
      <c r="D301" s="7">
        <v>83.768361981561384</v>
      </c>
      <c r="E301" s="2" t="s">
        <v>683</v>
      </c>
      <c r="F301" s="2" t="s">
        <v>680</v>
      </c>
    </row>
    <row r="302" spans="1:6" ht="45" x14ac:dyDescent="0.2">
      <c r="A302" s="12">
        <v>44926</v>
      </c>
      <c r="B302" s="7">
        <v>38633</v>
      </c>
      <c r="C302" s="7">
        <v>32517</v>
      </c>
      <c r="D302" s="7">
        <v>84.168974710739519</v>
      </c>
      <c r="E302" s="2" t="s">
        <v>683</v>
      </c>
      <c r="F302" s="2" t="s">
        <v>680</v>
      </c>
    </row>
    <row r="303" spans="1:6" ht="45" x14ac:dyDescent="0.2">
      <c r="A303" s="12">
        <v>45016</v>
      </c>
      <c r="B303" s="7">
        <v>35540</v>
      </c>
      <c r="C303" s="7">
        <v>30193</v>
      </c>
      <c r="D303" s="7">
        <v>84.954980303882948</v>
      </c>
      <c r="E303" s="2" t="s">
        <v>683</v>
      </c>
      <c r="F303" s="2" t="s">
        <v>680</v>
      </c>
    </row>
    <row r="304" spans="1:6" ht="45" x14ac:dyDescent="0.2">
      <c r="A304" s="12">
        <v>45107</v>
      </c>
      <c r="B304" s="7">
        <v>38565</v>
      </c>
      <c r="C304" s="7">
        <v>33704</v>
      </c>
      <c r="D304" s="7">
        <v>87.395306625178264</v>
      </c>
      <c r="E304" s="2" t="s">
        <v>683</v>
      </c>
      <c r="F304" s="2" t="s">
        <v>680</v>
      </c>
    </row>
    <row r="305" spans="1:6" ht="45" x14ac:dyDescent="0.2">
      <c r="A305" s="12">
        <v>45199</v>
      </c>
      <c r="B305" s="7">
        <v>37273</v>
      </c>
      <c r="C305" s="7">
        <v>32849</v>
      </c>
      <c r="D305" s="7">
        <v>88.130818554986178</v>
      </c>
      <c r="E305" s="2" t="s">
        <v>683</v>
      </c>
      <c r="F305" s="2" t="s">
        <v>680</v>
      </c>
    </row>
    <row r="306" spans="1:6" ht="45" x14ac:dyDescent="0.2">
      <c r="A306" s="12">
        <v>45291</v>
      </c>
      <c r="B306" s="7">
        <v>34274</v>
      </c>
      <c r="C306" s="7">
        <v>30336</v>
      </c>
      <c r="D306" s="7">
        <v>88.510240999007991</v>
      </c>
      <c r="E306" s="2" t="s">
        <v>683</v>
      </c>
      <c r="F306" s="2" t="s">
        <v>680</v>
      </c>
    </row>
    <row r="307" spans="1:6" ht="45" x14ac:dyDescent="0.2">
      <c r="A307" s="12">
        <v>45382</v>
      </c>
      <c r="B307" s="7">
        <v>32672</v>
      </c>
      <c r="C307" s="7">
        <v>29106</v>
      </c>
      <c r="D307" s="7">
        <v>89.085455435847209</v>
      </c>
      <c r="E307" s="2" t="s">
        <v>683</v>
      </c>
      <c r="F307" s="2" t="s">
        <v>680</v>
      </c>
    </row>
    <row r="308" spans="1:6" ht="45" x14ac:dyDescent="0.2">
      <c r="A308" s="12">
        <v>45473</v>
      </c>
      <c r="B308" s="7">
        <v>37345</v>
      </c>
      <c r="C308" s="7">
        <v>33873</v>
      </c>
      <c r="D308" s="7">
        <v>90.702905342080598</v>
      </c>
      <c r="E308" s="2" t="s">
        <v>683</v>
      </c>
      <c r="F308" s="2" t="s">
        <v>680</v>
      </c>
    </row>
    <row r="309" spans="1:6" ht="45" x14ac:dyDescent="0.2">
      <c r="A309" s="12">
        <v>45565</v>
      </c>
      <c r="B309" s="7">
        <v>37183</v>
      </c>
      <c r="C309" s="7">
        <v>33418</v>
      </c>
      <c r="D309" s="7">
        <v>89.874404970013174</v>
      </c>
      <c r="E309" s="2" t="s">
        <v>683</v>
      </c>
      <c r="F309" s="2" t="s">
        <v>680</v>
      </c>
    </row>
    <row r="310" spans="1:6" ht="45" x14ac:dyDescent="0.2">
      <c r="A310" s="12">
        <v>45657</v>
      </c>
      <c r="B310" s="7">
        <v>34672</v>
      </c>
      <c r="C310" s="7">
        <v>31563</v>
      </c>
      <c r="D310" s="7">
        <v>91.033110290724508</v>
      </c>
      <c r="E310" s="2" t="s">
        <v>683</v>
      </c>
      <c r="F310" s="2" t="s">
        <v>680</v>
      </c>
    </row>
    <row r="311" spans="1:6" ht="45" x14ac:dyDescent="0.2">
      <c r="A311" s="12">
        <v>45747</v>
      </c>
      <c r="B311" s="7">
        <v>31241</v>
      </c>
      <c r="C311" s="7">
        <v>28202</v>
      </c>
      <c r="D311" s="7">
        <v>90.272398450753826</v>
      </c>
      <c r="E311" s="2" t="s">
        <v>683</v>
      </c>
      <c r="F311" s="2" t="s">
        <v>680</v>
      </c>
    </row>
    <row r="312" spans="1:6" ht="45" x14ac:dyDescent="0.2">
      <c r="A312" s="12">
        <v>41820</v>
      </c>
      <c r="B312" s="7">
        <v>1176</v>
      </c>
      <c r="C312" s="7">
        <v>1086</v>
      </c>
      <c r="D312" s="7">
        <v>92.346938775510196</v>
      </c>
      <c r="E312" s="2" t="s">
        <v>683</v>
      </c>
      <c r="F312" s="2" t="s">
        <v>681</v>
      </c>
    </row>
    <row r="313" spans="1:6" ht="45" x14ac:dyDescent="0.2">
      <c r="A313" s="12">
        <v>41912</v>
      </c>
      <c r="B313" s="7">
        <v>2047</v>
      </c>
      <c r="C313" s="7">
        <v>1678</v>
      </c>
      <c r="D313" s="7">
        <v>81.973619931607232</v>
      </c>
      <c r="E313" s="2" t="s">
        <v>683</v>
      </c>
      <c r="F313" s="2" t="s">
        <v>681</v>
      </c>
    </row>
    <row r="314" spans="1:6" ht="45" x14ac:dyDescent="0.2">
      <c r="A314" s="12">
        <v>42004</v>
      </c>
      <c r="B314" s="7">
        <v>2741</v>
      </c>
      <c r="C314" s="7">
        <v>2288</v>
      </c>
      <c r="D314" s="7">
        <v>83.473184968989429</v>
      </c>
      <c r="E314" s="2" t="s">
        <v>683</v>
      </c>
      <c r="F314" s="2" t="s">
        <v>681</v>
      </c>
    </row>
    <row r="315" spans="1:6" ht="45" x14ac:dyDescent="0.2">
      <c r="A315" s="12">
        <v>42094</v>
      </c>
      <c r="B315" s="7">
        <v>3992</v>
      </c>
      <c r="C315" s="7">
        <v>3255</v>
      </c>
      <c r="D315" s="7">
        <v>81.538076152304612</v>
      </c>
      <c r="E315" s="2" t="s">
        <v>683</v>
      </c>
      <c r="F315" s="2" t="s">
        <v>681</v>
      </c>
    </row>
    <row r="316" spans="1:6" ht="45" x14ac:dyDescent="0.2">
      <c r="A316" s="12">
        <v>42185</v>
      </c>
      <c r="B316" s="7">
        <v>5010</v>
      </c>
      <c r="C316" s="7">
        <v>4280</v>
      </c>
      <c r="D316" s="7">
        <v>85.429141716566875</v>
      </c>
      <c r="E316" s="2" t="s">
        <v>683</v>
      </c>
      <c r="F316" s="2" t="s">
        <v>681</v>
      </c>
    </row>
    <row r="317" spans="1:6" ht="45" x14ac:dyDescent="0.2">
      <c r="A317" s="12">
        <v>42277</v>
      </c>
      <c r="B317" s="7">
        <v>6300</v>
      </c>
      <c r="C317" s="7">
        <v>5307</v>
      </c>
      <c r="D317" s="7">
        <v>84.238095238095241</v>
      </c>
      <c r="E317" s="2" t="s">
        <v>683</v>
      </c>
      <c r="F317" s="2" t="s">
        <v>681</v>
      </c>
    </row>
    <row r="318" spans="1:6" ht="45" x14ac:dyDescent="0.2">
      <c r="A318" s="12">
        <v>42369</v>
      </c>
      <c r="B318" s="7">
        <v>6654</v>
      </c>
      <c r="C318" s="7">
        <v>5691</v>
      </c>
      <c r="D318" s="7">
        <v>85.527502254283135</v>
      </c>
      <c r="E318" s="2" t="s">
        <v>683</v>
      </c>
      <c r="F318" s="2" t="s">
        <v>681</v>
      </c>
    </row>
    <row r="319" spans="1:6" ht="45" x14ac:dyDescent="0.2">
      <c r="A319" s="12">
        <v>42460</v>
      </c>
      <c r="B319" s="7">
        <v>8266</v>
      </c>
      <c r="C319" s="7">
        <v>7132</v>
      </c>
      <c r="D319" s="7">
        <v>86.281151705782719</v>
      </c>
      <c r="E319" s="2" t="s">
        <v>683</v>
      </c>
      <c r="F319" s="2" t="s">
        <v>681</v>
      </c>
    </row>
    <row r="320" spans="1:6" ht="45" x14ac:dyDescent="0.2">
      <c r="A320" s="12">
        <v>42551</v>
      </c>
      <c r="B320" s="7">
        <v>10005</v>
      </c>
      <c r="C320" s="7">
        <v>8690</v>
      </c>
      <c r="D320" s="7">
        <v>86.85657171414293</v>
      </c>
      <c r="E320" s="2" t="s">
        <v>683</v>
      </c>
      <c r="F320" s="2" t="s">
        <v>681</v>
      </c>
    </row>
    <row r="321" spans="1:6" ht="45" x14ac:dyDescent="0.2">
      <c r="A321" s="12">
        <v>42643</v>
      </c>
      <c r="B321" s="7">
        <v>11471</v>
      </c>
      <c r="C321" s="7">
        <v>10176</v>
      </c>
      <c r="D321" s="7">
        <v>88.710661668555488</v>
      </c>
      <c r="E321" s="2" t="s">
        <v>683</v>
      </c>
      <c r="F321" s="2" t="s">
        <v>681</v>
      </c>
    </row>
    <row r="322" spans="1:6" ht="45" x14ac:dyDescent="0.2">
      <c r="A322" s="12">
        <v>42735</v>
      </c>
      <c r="B322" s="7">
        <v>10997</v>
      </c>
      <c r="C322" s="7">
        <v>9714</v>
      </c>
      <c r="D322" s="7">
        <v>88.333181776848235</v>
      </c>
      <c r="E322" s="2" t="s">
        <v>683</v>
      </c>
      <c r="F322" s="2" t="s">
        <v>681</v>
      </c>
    </row>
    <row r="323" spans="1:6" ht="45" x14ac:dyDescent="0.2">
      <c r="A323" s="12">
        <v>42825</v>
      </c>
      <c r="B323" s="7">
        <v>12249</v>
      </c>
      <c r="C323" s="7">
        <v>11039</v>
      </c>
      <c r="D323" s="7">
        <v>90.121642583068009</v>
      </c>
      <c r="E323" s="2" t="s">
        <v>683</v>
      </c>
      <c r="F323" s="2" t="s">
        <v>681</v>
      </c>
    </row>
    <row r="324" spans="1:6" ht="45" x14ac:dyDescent="0.2">
      <c r="A324" s="12">
        <v>42916</v>
      </c>
      <c r="B324" s="7">
        <v>12932</v>
      </c>
      <c r="C324" s="7">
        <v>11577</v>
      </c>
      <c r="D324" s="7">
        <v>89.522115682029082</v>
      </c>
      <c r="E324" s="2" t="s">
        <v>683</v>
      </c>
      <c r="F324" s="2" t="s">
        <v>681</v>
      </c>
    </row>
    <row r="325" spans="1:6" ht="45" x14ac:dyDescent="0.2">
      <c r="A325" s="12">
        <v>43008</v>
      </c>
      <c r="B325" s="7">
        <v>14166</v>
      </c>
      <c r="C325" s="7">
        <v>12572</v>
      </c>
      <c r="D325" s="7">
        <v>88.747705774389388</v>
      </c>
      <c r="E325" s="2" t="s">
        <v>683</v>
      </c>
      <c r="F325" s="2" t="s">
        <v>681</v>
      </c>
    </row>
    <row r="326" spans="1:6" ht="45" x14ac:dyDescent="0.2">
      <c r="A326" s="12">
        <v>43100</v>
      </c>
      <c r="B326" s="7">
        <v>13196</v>
      </c>
      <c r="C326" s="7">
        <v>11652</v>
      </c>
      <c r="D326" s="7">
        <v>88.299484692331006</v>
      </c>
      <c r="E326" s="2" t="s">
        <v>683</v>
      </c>
      <c r="F326" s="2" t="s">
        <v>681</v>
      </c>
    </row>
    <row r="327" spans="1:6" ht="45" x14ac:dyDescent="0.2">
      <c r="A327" s="12">
        <v>43190</v>
      </c>
      <c r="B327" s="7">
        <v>14821</v>
      </c>
      <c r="C327" s="7">
        <v>13324</v>
      </c>
      <c r="D327" s="7">
        <v>89.89946697253896</v>
      </c>
      <c r="E327" s="2" t="s">
        <v>683</v>
      </c>
      <c r="F327" s="2" t="s">
        <v>681</v>
      </c>
    </row>
    <row r="328" spans="1:6" ht="45" x14ac:dyDescent="0.2">
      <c r="A328" s="12">
        <v>43281</v>
      </c>
      <c r="B328" s="7">
        <v>15549</v>
      </c>
      <c r="C328" s="7">
        <v>14066</v>
      </c>
      <c r="D328" s="7">
        <v>90.462409158145221</v>
      </c>
      <c r="E328" s="2" t="s">
        <v>683</v>
      </c>
      <c r="F328" s="2" t="s">
        <v>681</v>
      </c>
    </row>
    <row r="329" spans="1:6" ht="45" x14ac:dyDescent="0.2">
      <c r="A329" s="12">
        <v>43373</v>
      </c>
      <c r="B329" s="7">
        <v>16047</v>
      </c>
      <c r="C329" s="7">
        <v>14473</v>
      </c>
      <c r="D329" s="7">
        <v>90.191313018009595</v>
      </c>
      <c r="E329" s="2" t="s">
        <v>683</v>
      </c>
      <c r="F329" s="2" t="s">
        <v>681</v>
      </c>
    </row>
    <row r="330" spans="1:6" ht="45" x14ac:dyDescent="0.2">
      <c r="A330" s="12">
        <v>43465</v>
      </c>
      <c r="B330" s="7">
        <v>15217</v>
      </c>
      <c r="C330" s="7">
        <v>13674</v>
      </c>
      <c r="D330" s="7">
        <v>89.860024972070704</v>
      </c>
      <c r="E330" s="2" t="s">
        <v>683</v>
      </c>
      <c r="F330" s="2" t="s">
        <v>681</v>
      </c>
    </row>
    <row r="331" spans="1:6" ht="45" x14ac:dyDescent="0.2">
      <c r="A331" s="12">
        <v>43555</v>
      </c>
      <c r="B331" s="7">
        <v>15762</v>
      </c>
      <c r="C331" s="7">
        <v>14246</v>
      </c>
      <c r="D331" s="7">
        <v>90.381931227001658</v>
      </c>
      <c r="E331" s="2" t="s">
        <v>683</v>
      </c>
      <c r="F331" s="2" t="s">
        <v>681</v>
      </c>
    </row>
    <row r="332" spans="1:6" ht="45" x14ac:dyDescent="0.2">
      <c r="A332" s="12">
        <v>43646</v>
      </c>
      <c r="B332" s="7">
        <v>17114</v>
      </c>
      <c r="C332" s="7">
        <v>15496</v>
      </c>
      <c r="D332" s="7">
        <v>90.545752015893427</v>
      </c>
      <c r="E332" s="2" t="s">
        <v>683</v>
      </c>
      <c r="F332" s="2" t="s">
        <v>681</v>
      </c>
    </row>
    <row r="333" spans="1:6" ht="45" x14ac:dyDescent="0.2">
      <c r="A333" s="12">
        <v>43738</v>
      </c>
      <c r="B333" s="7">
        <v>17590</v>
      </c>
      <c r="C333" s="7">
        <v>15751</v>
      </c>
      <c r="D333" s="7">
        <v>89.545196134167142</v>
      </c>
      <c r="E333" s="2" t="s">
        <v>683</v>
      </c>
      <c r="F333" s="2" t="s">
        <v>681</v>
      </c>
    </row>
    <row r="334" spans="1:6" ht="45" x14ac:dyDescent="0.2">
      <c r="A334" s="12">
        <v>43830</v>
      </c>
      <c r="B334" s="7">
        <v>15995</v>
      </c>
      <c r="C334" s="7">
        <v>14417</v>
      </c>
      <c r="D334" s="7">
        <v>90.134417005314162</v>
      </c>
      <c r="E334" s="2" t="s">
        <v>683</v>
      </c>
      <c r="F334" s="2" t="s">
        <v>681</v>
      </c>
    </row>
    <row r="335" spans="1:6" ht="45" x14ac:dyDescent="0.2">
      <c r="A335" s="12">
        <v>43921</v>
      </c>
      <c r="B335" s="7">
        <v>16473</v>
      </c>
      <c r="C335" s="7">
        <v>14965</v>
      </c>
      <c r="D335" s="7">
        <v>90.845626176167059</v>
      </c>
      <c r="E335" s="2" t="s">
        <v>683</v>
      </c>
      <c r="F335" s="2" t="s">
        <v>681</v>
      </c>
    </row>
    <row r="336" spans="1:6" ht="45" x14ac:dyDescent="0.2">
      <c r="A336" s="12">
        <v>44012</v>
      </c>
      <c r="B336" s="7">
        <v>18005</v>
      </c>
      <c r="C336" s="7">
        <v>16601</v>
      </c>
      <c r="D336" s="7">
        <v>92.202166064981952</v>
      </c>
      <c r="E336" s="2" t="s">
        <v>683</v>
      </c>
      <c r="F336" s="2" t="s">
        <v>681</v>
      </c>
    </row>
    <row r="337" spans="1:6" ht="45" x14ac:dyDescent="0.2">
      <c r="A337" s="12">
        <v>44104</v>
      </c>
      <c r="B337" s="7">
        <v>19681</v>
      </c>
      <c r="C337" s="7">
        <v>17779</v>
      </c>
      <c r="D337" s="7">
        <v>90.335856917839536</v>
      </c>
      <c r="E337" s="2" t="s">
        <v>683</v>
      </c>
      <c r="F337" s="2" t="s">
        <v>681</v>
      </c>
    </row>
    <row r="338" spans="1:6" ht="45" x14ac:dyDescent="0.2">
      <c r="A338" s="12">
        <v>44196</v>
      </c>
      <c r="B338" s="7">
        <v>20943</v>
      </c>
      <c r="C338" s="7">
        <v>19032</v>
      </c>
      <c r="D338" s="7">
        <v>90.875232774674117</v>
      </c>
      <c r="E338" s="2" t="s">
        <v>683</v>
      </c>
      <c r="F338" s="2" t="s">
        <v>681</v>
      </c>
    </row>
    <row r="339" spans="1:6" ht="45" x14ac:dyDescent="0.2">
      <c r="A339" s="12">
        <v>44286</v>
      </c>
      <c r="B339" s="7">
        <v>24170</v>
      </c>
      <c r="C339" s="7">
        <v>21632</v>
      </c>
      <c r="D339" s="7">
        <v>89.499379395945382</v>
      </c>
      <c r="E339" s="2" t="s">
        <v>683</v>
      </c>
      <c r="F339" s="2" t="s">
        <v>681</v>
      </c>
    </row>
    <row r="340" spans="1:6" ht="45" x14ac:dyDescent="0.2">
      <c r="A340" s="12">
        <v>44377</v>
      </c>
      <c r="B340" s="7">
        <v>27633</v>
      </c>
      <c r="C340" s="7">
        <v>24966</v>
      </c>
      <c r="D340" s="7">
        <v>90.348496363044177</v>
      </c>
      <c r="E340" s="2" t="s">
        <v>683</v>
      </c>
      <c r="F340" s="2" t="s">
        <v>681</v>
      </c>
    </row>
    <row r="341" spans="1:6" ht="45" x14ac:dyDescent="0.2">
      <c r="A341" s="12">
        <v>44469</v>
      </c>
      <c r="B341" s="7">
        <v>30344</v>
      </c>
      <c r="C341" s="7">
        <v>27391</v>
      </c>
      <c r="D341" s="7">
        <v>90.268257316108631</v>
      </c>
      <c r="E341" s="2" t="s">
        <v>683</v>
      </c>
      <c r="F341" s="2" t="s">
        <v>681</v>
      </c>
    </row>
    <row r="342" spans="1:6" ht="45" x14ac:dyDescent="0.2">
      <c r="A342" s="12">
        <v>44561</v>
      </c>
      <c r="B342" s="7">
        <v>27319</v>
      </c>
      <c r="C342" s="7">
        <v>24525</v>
      </c>
      <c r="D342" s="7">
        <v>89.772685676635305</v>
      </c>
      <c r="E342" s="2" t="s">
        <v>683</v>
      </c>
      <c r="F342" s="2" t="s">
        <v>681</v>
      </c>
    </row>
    <row r="343" spans="1:6" ht="45" x14ac:dyDescent="0.2">
      <c r="A343" s="12">
        <v>44651</v>
      </c>
      <c r="B343" s="7">
        <v>26625</v>
      </c>
      <c r="C343" s="7">
        <v>24194</v>
      </c>
      <c r="D343" s="7">
        <v>90.869483568075111</v>
      </c>
      <c r="E343" s="2" t="s">
        <v>683</v>
      </c>
      <c r="F343" s="2" t="s">
        <v>681</v>
      </c>
    </row>
    <row r="344" spans="1:6" ht="45" x14ac:dyDescent="0.2">
      <c r="A344" s="12">
        <v>44742</v>
      </c>
      <c r="B344" s="7">
        <v>26396</v>
      </c>
      <c r="C344" s="7">
        <v>24054</v>
      </c>
      <c r="D344" s="7">
        <v>91.12744355205335</v>
      </c>
      <c r="E344" s="2" t="s">
        <v>683</v>
      </c>
      <c r="F344" s="2" t="s">
        <v>681</v>
      </c>
    </row>
    <row r="345" spans="1:6" ht="45" x14ac:dyDescent="0.2">
      <c r="A345" s="12">
        <v>44834</v>
      </c>
      <c r="B345" s="7">
        <v>27626</v>
      </c>
      <c r="C345" s="7">
        <v>25206</v>
      </c>
      <c r="D345" s="7">
        <v>91.240136103670451</v>
      </c>
      <c r="E345" s="2" t="s">
        <v>683</v>
      </c>
      <c r="F345" s="2" t="s">
        <v>681</v>
      </c>
    </row>
    <row r="346" spans="1:6" ht="45" x14ac:dyDescent="0.2">
      <c r="A346" s="12">
        <v>44926</v>
      </c>
      <c r="B346" s="7">
        <v>24934</v>
      </c>
      <c r="C346" s="7">
        <v>22728</v>
      </c>
      <c r="D346" s="7">
        <v>91.152642977460502</v>
      </c>
      <c r="E346" s="2" t="s">
        <v>683</v>
      </c>
      <c r="F346" s="2" t="s">
        <v>681</v>
      </c>
    </row>
    <row r="347" spans="1:6" ht="45" x14ac:dyDescent="0.2">
      <c r="A347" s="12">
        <v>45016</v>
      </c>
      <c r="B347" s="7">
        <v>24350</v>
      </c>
      <c r="C347" s="7">
        <v>22237</v>
      </c>
      <c r="D347" s="7">
        <v>91.322381930184804</v>
      </c>
      <c r="E347" s="2" t="s">
        <v>683</v>
      </c>
      <c r="F347" s="2" t="s">
        <v>681</v>
      </c>
    </row>
    <row r="348" spans="1:6" ht="45" x14ac:dyDescent="0.2">
      <c r="A348" s="12">
        <v>45107</v>
      </c>
      <c r="B348" s="7">
        <v>22161</v>
      </c>
      <c r="C348" s="7">
        <v>20379</v>
      </c>
      <c r="D348" s="7">
        <v>91.958846622444838</v>
      </c>
      <c r="E348" s="2" t="s">
        <v>683</v>
      </c>
      <c r="F348" s="2" t="s">
        <v>681</v>
      </c>
    </row>
    <row r="349" spans="1:6" ht="45" x14ac:dyDescent="0.2">
      <c r="A349" s="12">
        <v>45199</v>
      </c>
      <c r="B349" s="7">
        <v>21597</v>
      </c>
      <c r="C349" s="7">
        <v>19992</v>
      </c>
      <c r="D349" s="7">
        <v>92.568412279483255</v>
      </c>
      <c r="E349" s="2" t="s">
        <v>683</v>
      </c>
      <c r="F349" s="2" t="s">
        <v>681</v>
      </c>
    </row>
    <row r="350" spans="1:6" ht="45" x14ac:dyDescent="0.2">
      <c r="A350" s="12">
        <v>45291</v>
      </c>
      <c r="B350" s="7">
        <v>19588</v>
      </c>
      <c r="C350" s="7">
        <v>18031</v>
      </c>
      <c r="D350" s="7">
        <v>92.05125587094139</v>
      </c>
      <c r="E350" s="2" t="s">
        <v>683</v>
      </c>
      <c r="F350" s="2" t="s">
        <v>681</v>
      </c>
    </row>
    <row r="351" spans="1:6" ht="45" x14ac:dyDescent="0.2">
      <c r="A351" s="12">
        <v>45382</v>
      </c>
      <c r="B351" s="7">
        <v>20164</v>
      </c>
      <c r="C351" s="7">
        <v>18639</v>
      </c>
      <c r="D351" s="7">
        <v>92.43701646498711</v>
      </c>
      <c r="E351" s="2" t="s">
        <v>683</v>
      </c>
      <c r="F351" s="2" t="s">
        <v>681</v>
      </c>
    </row>
    <row r="352" spans="1:6" ht="45" x14ac:dyDescent="0.2">
      <c r="A352" s="12">
        <v>45473</v>
      </c>
      <c r="B352" s="7">
        <v>18485</v>
      </c>
      <c r="C352" s="7">
        <v>17048</v>
      </c>
      <c r="D352" s="7">
        <v>92.226129294022186</v>
      </c>
      <c r="E352" s="2" t="s">
        <v>683</v>
      </c>
      <c r="F352" s="2" t="s">
        <v>681</v>
      </c>
    </row>
    <row r="353" spans="1:6" ht="45" x14ac:dyDescent="0.2">
      <c r="A353" s="12">
        <v>45565</v>
      </c>
      <c r="B353" s="7">
        <v>18092</v>
      </c>
      <c r="C353" s="7">
        <v>16704</v>
      </c>
      <c r="D353" s="7">
        <v>92.328100818041122</v>
      </c>
      <c r="E353" s="2" t="s">
        <v>683</v>
      </c>
      <c r="F353" s="2" t="s">
        <v>681</v>
      </c>
    </row>
    <row r="354" spans="1:6" ht="45" x14ac:dyDescent="0.2">
      <c r="A354" s="12">
        <v>45657</v>
      </c>
      <c r="B354" s="7">
        <v>16597</v>
      </c>
      <c r="C354" s="7">
        <v>15289</v>
      </c>
      <c r="D354" s="7">
        <v>92.119057661023078</v>
      </c>
      <c r="E354" s="2" t="s">
        <v>683</v>
      </c>
      <c r="F354" s="2" t="s">
        <v>681</v>
      </c>
    </row>
    <row r="355" spans="1:6" ht="45" x14ac:dyDescent="0.2">
      <c r="A355" s="12">
        <v>45747</v>
      </c>
      <c r="B355" s="7">
        <v>17271</v>
      </c>
      <c r="C355" s="7">
        <v>15958</v>
      </c>
      <c r="D355" s="7">
        <v>92.397660818713447</v>
      </c>
      <c r="E355" s="2" t="s">
        <v>683</v>
      </c>
      <c r="F355" s="2" t="s">
        <v>681</v>
      </c>
    </row>
    <row r="356" spans="1:6" x14ac:dyDescent="0.2">
      <c r="A356" s="12">
        <v>41820</v>
      </c>
      <c r="B356" s="7">
        <v>70287</v>
      </c>
      <c r="C356" s="7">
        <v>58936</v>
      </c>
      <c r="D356" s="7">
        <v>83.850498669739778</v>
      </c>
      <c r="E356" s="2" t="s">
        <v>683</v>
      </c>
      <c r="F356" s="2" t="s">
        <v>685</v>
      </c>
    </row>
    <row r="357" spans="1:6" x14ac:dyDescent="0.2">
      <c r="A357" s="12">
        <v>41912</v>
      </c>
      <c r="B357" s="7">
        <v>72870</v>
      </c>
      <c r="C357" s="7">
        <v>59838</v>
      </c>
      <c r="D357" s="7">
        <v>82.116097159324823</v>
      </c>
      <c r="E357" s="2" t="s">
        <v>683</v>
      </c>
      <c r="F357" s="2" t="s">
        <v>685</v>
      </c>
    </row>
    <row r="358" spans="1:6" x14ac:dyDescent="0.2">
      <c r="A358" s="12">
        <v>42004</v>
      </c>
      <c r="B358" s="7">
        <v>66362</v>
      </c>
      <c r="C358" s="7">
        <v>54863</v>
      </c>
      <c r="D358" s="7">
        <v>82.672312467978657</v>
      </c>
      <c r="E358" s="2" t="s">
        <v>683</v>
      </c>
      <c r="F358" s="2" t="s">
        <v>685</v>
      </c>
    </row>
    <row r="359" spans="1:6" x14ac:dyDescent="0.2">
      <c r="A359" s="12">
        <v>42094</v>
      </c>
      <c r="B359" s="7">
        <v>61677</v>
      </c>
      <c r="C359" s="7">
        <v>50543</v>
      </c>
      <c r="D359" s="7">
        <v>81.947889813058353</v>
      </c>
      <c r="E359" s="2" t="s">
        <v>683</v>
      </c>
      <c r="F359" s="2" t="s">
        <v>685</v>
      </c>
    </row>
    <row r="360" spans="1:6" x14ac:dyDescent="0.2">
      <c r="A360" s="12">
        <v>42185</v>
      </c>
      <c r="B360" s="7">
        <v>73466</v>
      </c>
      <c r="C360" s="7">
        <v>61376</v>
      </c>
      <c r="D360" s="7">
        <v>83.54340783491682</v>
      </c>
      <c r="E360" s="2" t="s">
        <v>683</v>
      </c>
      <c r="F360" s="2" t="s">
        <v>685</v>
      </c>
    </row>
    <row r="361" spans="1:6" x14ac:dyDescent="0.2">
      <c r="A361" s="12">
        <v>42277</v>
      </c>
      <c r="B361" s="7">
        <v>75153</v>
      </c>
      <c r="C361" s="7">
        <v>62901</v>
      </c>
      <c r="D361" s="7">
        <v>83.697257594507207</v>
      </c>
      <c r="E361" s="2" t="s">
        <v>683</v>
      </c>
      <c r="F361" s="2" t="s">
        <v>685</v>
      </c>
    </row>
    <row r="362" spans="1:6" x14ac:dyDescent="0.2">
      <c r="A362" s="12">
        <v>42369</v>
      </c>
      <c r="B362" s="7">
        <v>69657</v>
      </c>
      <c r="C362" s="7">
        <v>59160</v>
      </c>
      <c r="D362" s="7">
        <v>84.930444894267623</v>
      </c>
      <c r="E362" s="2" t="s">
        <v>683</v>
      </c>
      <c r="F362" s="2" t="s">
        <v>685</v>
      </c>
    </row>
    <row r="363" spans="1:6" x14ac:dyDescent="0.2">
      <c r="A363" s="12">
        <v>42460</v>
      </c>
      <c r="B363" s="7">
        <v>65265</v>
      </c>
      <c r="C363" s="7">
        <v>56103</v>
      </c>
      <c r="D363" s="7">
        <v>85.961847851068711</v>
      </c>
      <c r="E363" s="2" t="s">
        <v>683</v>
      </c>
      <c r="F363" s="2" t="s">
        <v>685</v>
      </c>
    </row>
    <row r="364" spans="1:6" x14ac:dyDescent="0.2">
      <c r="A364" s="12">
        <v>42551</v>
      </c>
      <c r="B364" s="7">
        <v>78697</v>
      </c>
      <c r="C364" s="7">
        <v>69067</v>
      </c>
      <c r="D364" s="7">
        <v>87.763193006086638</v>
      </c>
      <c r="E364" s="2" t="s">
        <v>683</v>
      </c>
      <c r="F364" s="2" t="s">
        <v>685</v>
      </c>
    </row>
    <row r="365" spans="1:6" x14ac:dyDescent="0.2">
      <c r="A365" s="12">
        <v>42643</v>
      </c>
      <c r="B365" s="7">
        <v>78609</v>
      </c>
      <c r="C365" s="7">
        <v>69186</v>
      </c>
      <c r="D365" s="7">
        <v>88.012822959203135</v>
      </c>
      <c r="E365" s="2" t="s">
        <v>683</v>
      </c>
      <c r="F365" s="2" t="s">
        <v>685</v>
      </c>
    </row>
    <row r="366" spans="1:6" x14ac:dyDescent="0.2">
      <c r="A366" s="12">
        <v>42735</v>
      </c>
      <c r="B366" s="7">
        <v>70644</v>
      </c>
      <c r="C366" s="7">
        <v>62708</v>
      </c>
      <c r="D366" s="7">
        <v>88.766208028990434</v>
      </c>
      <c r="E366" s="2" t="s">
        <v>683</v>
      </c>
      <c r="F366" s="2" t="s">
        <v>685</v>
      </c>
    </row>
    <row r="367" spans="1:6" x14ac:dyDescent="0.2">
      <c r="A367" s="12">
        <v>42825</v>
      </c>
      <c r="B367" s="7">
        <v>67707</v>
      </c>
      <c r="C367" s="7">
        <v>61132</v>
      </c>
      <c r="D367" s="7">
        <v>90.289039538009362</v>
      </c>
      <c r="E367" s="2" t="s">
        <v>683</v>
      </c>
      <c r="F367" s="2" t="s">
        <v>685</v>
      </c>
    </row>
    <row r="368" spans="1:6" x14ac:dyDescent="0.2">
      <c r="A368" s="12">
        <v>42916</v>
      </c>
      <c r="B368" s="7">
        <v>77129</v>
      </c>
      <c r="C368" s="7">
        <v>69921</v>
      </c>
      <c r="D368" s="7">
        <v>90.654617588715013</v>
      </c>
      <c r="E368" s="2" t="s">
        <v>683</v>
      </c>
      <c r="F368" s="2" t="s">
        <v>685</v>
      </c>
    </row>
    <row r="369" spans="1:6" x14ac:dyDescent="0.2">
      <c r="A369" s="12">
        <v>43008</v>
      </c>
      <c r="B369" s="7">
        <v>76317</v>
      </c>
      <c r="C369" s="7">
        <v>68434</v>
      </c>
      <c r="D369" s="7">
        <v>89.670715567959959</v>
      </c>
      <c r="E369" s="2" t="s">
        <v>683</v>
      </c>
      <c r="F369" s="2" t="s">
        <v>685</v>
      </c>
    </row>
    <row r="370" spans="1:6" x14ac:dyDescent="0.2">
      <c r="A370" s="12">
        <v>43100</v>
      </c>
      <c r="B370" s="7">
        <v>70390</v>
      </c>
      <c r="C370" s="7">
        <v>63481</v>
      </c>
      <c r="D370" s="7">
        <v>90.184685324619977</v>
      </c>
      <c r="E370" s="2" t="s">
        <v>683</v>
      </c>
      <c r="F370" s="2" t="s">
        <v>685</v>
      </c>
    </row>
    <row r="371" spans="1:6" x14ac:dyDescent="0.2">
      <c r="A371" s="12">
        <v>43190</v>
      </c>
      <c r="B371" s="7">
        <v>66681</v>
      </c>
      <c r="C371" s="7">
        <v>60056</v>
      </c>
      <c r="D371" s="7">
        <v>90.064636103237802</v>
      </c>
      <c r="E371" s="2" t="s">
        <v>683</v>
      </c>
      <c r="F371" s="2" t="s">
        <v>685</v>
      </c>
    </row>
    <row r="372" spans="1:6" x14ac:dyDescent="0.2">
      <c r="A372" s="12">
        <v>43281</v>
      </c>
      <c r="B372" s="7">
        <v>73390</v>
      </c>
      <c r="C372" s="7">
        <v>66115</v>
      </c>
      <c r="D372" s="7">
        <v>90.087205341327163</v>
      </c>
      <c r="E372" s="2" t="s">
        <v>683</v>
      </c>
      <c r="F372" s="2" t="s">
        <v>685</v>
      </c>
    </row>
    <row r="373" spans="1:6" x14ac:dyDescent="0.2">
      <c r="A373" s="12">
        <v>43373</v>
      </c>
      <c r="B373" s="7">
        <v>71646</v>
      </c>
      <c r="C373" s="7">
        <v>64326</v>
      </c>
      <c r="D373" s="7">
        <v>89.783100242860741</v>
      </c>
      <c r="E373" s="2" t="s">
        <v>683</v>
      </c>
      <c r="F373" s="2" t="s">
        <v>685</v>
      </c>
    </row>
    <row r="374" spans="1:6" x14ac:dyDescent="0.2">
      <c r="A374" s="12">
        <v>43465</v>
      </c>
      <c r="B374" s="7">
        <v>67010</v>
      </c>
      <c r="C374" s="7">
        <v>60310</v>
      </c>
      <c r="D374" s="7">
        <v>90.001492314579906</v>
      </c>
      <c r="E374" s="2" t="s">
        <v>683</v>
      </c>
      <c r="F374" s="2" t="s">
        <v>685</v>
      </c>
    </row>
    <row r="375" spans="1:6" x14ac:dyDescent="0.2">
      <c r="A375" s="12">
        <v>43555</v>
      </c>
      <c r="B375" s="7">
        <v>61963</v>
      </c>
      <c r="C375" s="7">
        <v>55394</v>
      </c>
      <c r="D375" s="7">
        <v>89.3985120152349</v>
      </c>
      <c r="E375" s="2" t="s">
        <v>683</v>
      </c>
      <c r="F375" s="2" t="s">
        <v>685</v>
      </c>
    </row>
    <row r="376" spans="1:6" x14ac:dyDescent="0.2">
      <c r="A376" s="12">
        <v>43646</v>
      </c>
      <c r="B376" s="7">
        <v>72144</v>
      </c>
      <c r="C376" s="7">
        <v>65074</v>
      </c>
      <c r="D376" s="7">
        <v>90.200155245065432</v>
      </c>
      <c r="E376" s="2" t="s">
        <v>683</v>
      </c>
      <c r="F376" s="2" t="s">
        <v>685</v>
      </c>
    </row>
    <row r="377" spans="1:6" x14ac:dyDescent="0.2">
      <c r="A377" s="12">
        <v>43738</v>
      </c>
      <c r="B377" s="7">
        <v>69562</v>
      </c>
      <c r="C377" s="7">
        <v>62108</v>
      </c>
      <c r="D377" s="7">
        <v>89.284379402547358</v>
      </c>
      <c r="E377" s="2" t="s">
        <v>683</v>
      </c>
      <c r="F377" s="2" t="s">
        <v>685</v>
      </c>
    </row>
    <row r="378" spans="1:6" x14ac:dyDescent="0.2">
      <c r="A378" s="12">
        <v>43830</v>
      </c>
      <c r="B378" s="7">
        <v>63596</v>
      </c>
      <c r="C378" s="7">
        <v>57449</v>
      </c>
      <c r="D378" s="7">
        <v>90.334297754575758</v>
      </c>
      <c r="E378" s="2" t="s">
        <v>683</v>
      </c>
      <c r="F378" s="2" t="s">
        <v>685</v>
      </c>
    </row>
    <row r="379" spans="1:6" x14ac:dyDescent="0.2">
      <c r="A379" s="12">
        <v>43921</v>
      </c>
      <c r="B379" s="7">
        <v>59017</v>
      </c>
      <c r="C379" s="7">
        <v>53175</v>
      </c>
      <c r="D379" s="7">
        <v>90.101157293661146</v>
      </c>
      <c r="E379" s="2" t="s">
        <v>683</v>
      </c>
      <c r="F379" s="2" t="s">
        <v>685</v>
      </c>
    </row>
    <row r="380" spans="1:6" x14ac:dyDescent="0.2">
      <c r="A380" s="12">
        <v>44012</v>
      </c>
      <c r="B380" s="7">
        <v>55784</v>
      </c>
      <c r="C380" s="7">
        <v>50410</v>
      </c>
      <c r="D380" s="7">
        <v>90.366413308475543</v>
      </c>
      <c r="E380" s="2" t="s">
        <v>683</v>
      </c>
      <c r="F380" s="2" t="s">
        <v>685</v>
      </c>
    </row>
    <row r="381" spans="1:6" x14ac:dyDescent="0.2">
      <c r="A381" s="12">
        <v>44104</v>
      </c>
      <c r="B381" s="7">
        <v>62251</v>
      </c>
      <c r="C381" s="7">
        <v>55439</v>
      </c>
      <c r="D381" s="7">
        <v>89.057203900338948</v>
      </c>
      <c r="E381" s="2" t="s">
        <v>683</v>
      </c>
      <c r="F381" s="2" t="s">
        <v>685</v>
      </c>
    </row>
    <row r="382" spans="1:6" x14ac:dyDescent="0.2">
      <c r="A382" s="12">
        <v>44196</v>
      </c>
      <c r="B382" s="7">
        <v>69267</v>
      </c>
      <c r="C382" s="7">
        <v>62127</v>
      </c>
      <c r="D382" s="7">
        <v>89.692061154662397</v>
      </c>
      <c r="E382" s="2" t="s">
        <v>683</v>
      </c>
      <c r="F382" s="2" t="s">
        <v>685</v>
      </c>
    </row>
    <row r="383" spans="1:6" x14ac:dyDescent="0.2">
      <c r="A383" s="12">
        <v>44286</v>
      </c>
      <c r="B383" s="7">
        <v>70228</v>
      </c>
      <c r="C383" s="7">
        <v>61489</v>
      </c>
      <c r="D383" s="7">
        <v>87.55624537221621</v>
      </c>
      <c r="E383" s="2" t="s">
        <v>683</v>
      </c>
      <c r="F383" s="2" t="s">
        <v>685</v>
      </c>
    </row>
    <row r="384" spans="1:6" x14ac:dyDescent="0.2">
      <c r="A384" s="12">
        <v>44377</v>
      </c>
      <c r="B384" s="7">
        <v>82660</v>
      </c>
      <c r="C384" s="7">
        <v>71504</v>
      </c>
      <c r="D384" s="7">
        <v>86.503750302443748</v>
      </c>
      <c r="E384" s="2" t="s">
        <v>683</v>
      </c>
      <c r="F384" s="2" t="s">
        <v>685</v>
      </c>
    </row>
    <row r="385" spans="1:6" x14ac:dyDescent="0.2">
      <c r="A385" s="12">
        <v>44469</v>
      </c>
      <c r="B385" s="7">
        <v>82673</v>
      </c>
      <c r="C385" s="7">
        <v>69611</v>
      </c>
      <c r="D385" s="7">
        <v>84.200404001306353</v>
      </c>
      <c r="E385" s="2" t="s">
        <v>683</v>
      </c>
      <c r="F385" s="2" t="s">
        <v>685</v>
      </c>
    </row>
    <row r="386" spans="1:6" x14ac:dyDescent="0.2">
      <c r="A386" s="12">
        <v>44561</v>
      </c>
      <c r="B386" s="7">
        <v>74282</v>
      </c>
      <c r="C386" s="7">
        <v>62196</v>
      </c>
      <c r="D386" s="7">
        <v>83.729571093939313</v>
      </c>
      <c r="E386" s="2" t="s">
        <v>683</v>
      </c>
      <c r="F386" s="2" t="s">
        <v>685</v>
      </c>
    </row>
    <row r="387" spans="1:6" x14ac:dyDescent="0.2">
      <c r="A387" s="12">
        <v>44651</v>
      </c>
      <c r="B387" s="7">
        <v>67718</v>
      </c>
      <c r="C387" s="7">
        <v>57324</v>
      </c>
      <c r="D387" s="7">
        <v>84.65105289583272</v>
      </c>
      <c r="E387" s="2" t="s">
        <v>683</v>
      </c>
      <c r="F387" s="2" t="s">
        <v>685</v>
      </c>
    </row>
    <row r="388" spans="1:6" x14ac:dyDescent="0.2">
      <c r="A388" s="12">
        <v>44742</v>
      </c>
      <c r="B388" s="7">
        <v>71900</v>
      </c>
      <c r="C388" s="7">
        <v>62356</v>
      </c>
      <c r="D388" s="7">
        <v>86.7260083449235</v>
      </c>
      <c r="E388" s="2" t="s">
        <v>683</v>
      </c>
      <c r="F388" s="2" t="s">
        <v>685</v>
      </c>
    </row>
    <row r="389" spans="1:6" x14ac:dyDescent="0.2">
      <c r="A389" s="12">
        <v>44834</v>
      </c>
      <c r="B389" s="7">
        <v>70037</v>
      </c>
      <c r="C389" s="7">
        <v>60733</v>
      </c>
      <c r="D389" s="7">
        <v>86.715593186458591</v>
      </c>
      <c r="E389" s="2" t="s">
        <v>683</v>
      </c>
      <c r="F389" s="2" t="s">
        <v>685</v>
      </c>
    </row>
    <row r="390" spans="1:6" x14ac:dyDescent="0.2">
      <c r="A390" s="12">
        <v>44926</v>
      </c>
      <c r="B390" s="7">
        <v>63567</v>
      </c>
      <c r="C390" s="7">
        <v>55245</v>
      </c>
      <c r="D390" s="7">
        <v>86.908301477181567</v>
      </c>
      <c r="E390" s="2" t="s">
        <v>683</v>
      </c>
      <c r="F390" s="2" t="s">
        <v>685</v>
      </c>
    </row>
    <row r="391" spans="1:6" x14ac:dyDescent="0.2">
      <c r="A391" s="12">
        <v>45016</v>
      </c>
      <c r="B391" s="7">
        <v>59890</v>
      </c>
      <c r="C391" s="7">
        <v>52430</v>
      </c>
      <c r="D391" s="7">
        <v>87.543830355652034</v>
      </c>
      <c r="E391" s="2" t="s">
        <v>683</v>
      </c>
      <c r="F391" s="2" t="s">
        <v>685</v>
      </c>
    </row>
    <row r="392" spans="1:6" x14ac:dyDescent="0.2">
      <c r="A392" s="12">
        <v>45107</v>
      </c>
      <c r="B392" s="7">
        <v>60726</v>
      </c>
      <c r="C392" s="7">
        <v>54083</v>
      </c>
      <c r="D392" s="7">
        <v>89.060698876922572</v>
      </c>
      <c r="E392" s="2" t="s">
        <v>683</v>
      </c>
      <c r="F392" s="2" t="s">
        <v>685</v>
      </c>
    </row>
    <row r="393" spans="1:6" x14ac:dyDescent="0.2">
      <c r="A393" s="12">
        <v>45199</v>
      </c>
      <c r="B393" s="7">
        <v>58870</v>
      </c>
      <c r="C393" s="7">
        <v>52841</v>
      </c>
      <c r="D393" s="7">
        <v>89.758790555461189</v>
      </c>
      <c r="E393" s="2" t="s">
        <v>683</v>
      </c>
      <c r="F393" s="2" t="s">
        <v>685</v>
      </c>
    </row>
    <row r="394" spans="1:6" x14ac:dyDescent="0.2">
      <c r="A394" s="12">
        <v>45291</v>
      </c>
      <c r="B394" s="7">
        <v>53862</v>
      </c>
      <c r="C394" s="7">
        <v>48367</v>
      </c>
      <c r="D394" s="7">
        <v>89.79800230217964</v>
      </c>
      <c r="E394" s="2" t="s">
        <v>683</v>
      </c>
      <c r="F394" s="2" t="s">
        <v>685</v>
      </c>
    </row>
    <row r="395" spans="1:6" x14ac:dyDescent="0.2">
      <c r="A395" s="12">
        <v>45382</v>
      </c>
      <c r="B395" s="7">
        <v>52836</v>
      </c>
      <c r="C395" s="7">
        <v>47745</v>
      </c>
      <c r="D395" s="7">
        <v>90.364524188053593</v>
      </c>
      <c r="E395" s="2" t="s">
        <v>683</v>
      </c>
      <c r="F395" s="2" t="s">
        <v>685</v>
      </c>
    </row>
    <row r="396" spans="1:6" x14ac:dyDescent="0.2">
      <c r="A396" s="12">
        <v>45473</v>
      </c>
      <c r="B396" s="7">
        <v>55830</v>
      </c>
      <c r="C396" s="7">
        <v>50921</v>
      </c>
      <c r="D396" s="7">
        <v>91.207236252910619</v>
      </c>
      <c r="E396" s="2" t="s">
        <v>683</v>
      </c>
      <c r="F396" s="2" t="s">
        <v>685</v>
      </c>
    </row>
    <row r="397" spans="1:6" x14ac:dyDescent="0.2">
      <c r="A397" s="12">
        <v>45565</v>
      </c>
      <c r="B397" s="7">
        <v>55275</v>
      </c>
      <c r="C397" s="7">
        <v>50122</v>
      </c>
      <c r="D397" s="7">
        <v>90.677521483491631</v>
      </c>
      <c r="E397" s="2" t="s">
        <v>683</v>
      </c>
      <c r="F397" s="2" t="s">
        <v>685</v>
      </c>
    </row>
    <row r="398" spans="1:6" x14ac:dyDescent="0.2">
      <c r="A398" s="12">
        <v>45657</v>
      </c>
      <c r="B398" s="7">
        <v>51269</v>
      </c>
      <c r="C398" s="7">
        <v>46852</v>
      </c>
      <c r="D398" s="7">
        <v>91.384657395307102</v>
      </c>
      <c r="E398" s="2" t="s">
        <v>683</v>
      </c>
      <c r="F398" s="2" t="s">
        <v>685</v>
      </c>
    </row>
    <row r="399" spans="1:6" x14ac:dyDescent="0.2">
      <c r="A399" s="12">
        <v>45747</v>
      </c>
      <c r="B399" s="7">
        <v>48512</v>
      </c>
      <c r="C399" s="7">
        <v>44160</v>
      </c>
      <c r="D399" s="7">
        <v>91.029023746701839</v>
      </c>
      <c r="E399" s="2" t="s">
        <v>683</v>
      </c>
      <c r="F399" s="2" t="s">
        <v>685</v>
      </c>
    </row>
  </sheetData>
  <autoFilter ref="A3:F399" xr:uid="{00000000-0001-0000-0700-000000000000}"/>
  <pageMargins left="0.7" right="0.7" top="0.75" bottom="0.75" header="0.3" footer="0.3"/>
  <pageSetup paperSize="9" orientation="portrait" horizontalDpi="300" verticalDpi="300"/>
  <headerFooter>
    <oddHeader>&amp;C&amp;"Calibri"&amp;10&amp;K000000 OFFICIAL-SENSITIVE - DLUHC USE ONLY&amp;1#_x000D_</oddHeader>
    <oddFooter>&amp;C_x000D_&amp;1#&amp;"Calibri"&amp;10&amp;K000000 OFFICIAL-SENSITIVE - DLUHC USE ONLY</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69"/>
  <sheetViews>
    <sheetView workbookViewId="0">
      <selection activeCell="D70" sqref="D70"/>
    </sheetView>
  </sheetViews>
  <sheetFormatPr defaultColWidth="11.5546875" defaultRowHeight="15" x14ac:dyDescent="0.2"/>
  <cols>
    <col min="1" max="2" width="16.6640625" customWidth="1"/>
  </cols>
  <sheetData>
    <row r="1" spans="1:2" ht="20.25" x14ac:dyDescent="0.3">
      <c r="A1" s="4" t="s">
        <v>26</v>
      </c>
    </row>
    <row r="2" spans="1:2" x14ac:dyDescent="0.2">
      <c r="A2" t="s">
        <v>10</v>
      </c>
    </row>
    <row r="3" spans="1:2" ht="15.75" x14ac:dyDescent="0.25">
      <c r="A3" s="8" t="s">
        <v>31</v>
      </c>
      <c r="B3" s="8" t="s">
        <v>686</v>
      </c>
    </row>
    <row r="4" spans="1:2" x14ac:dyDescent="0.2">
      <c r="A4" s="12">
        <v>39813</v>
      </c>
      <c r="B4" s="7">
        <v>209082</v>
      </c>
    </row>
    <row r="5" spans="1:2" x14ac:dyDescent="0.2">
      <c r="A5" s="12">
        <v>39903</v>
      </c>
      <c r="B5" s="7">
        <v>168074</v>
      </c>
    </row>
    <row r="6" spans="1:2" x14ac:dyDescent="0.2">
      <c r="A6" s="12">
        <v>39994</v>
      </c>
      <c r="B6" s="7">
        <v>146917</v>
      </c>
    </row>
    <row r="7" spans="1:2" x14ac:dyDescent="0.2">
      <c r="A7" s="12">
        <v>40086</v>
      </c>
      <c r="B7" s="7">
        <v>147093</v>
      </c>
    </row>
    <row r="8" spans="1:2" x14ac:dyDescent="0.2">
      <c r="A8" s="12">
        <v>40178</v>
      </c>
      <c r="B8" s="7">
        <v>144472</v>
      </c>
    </row>
    <row r="9" spans="1:2" x14ac:dyDescent="0.2">
      <c r="A9" s="12">
        <v>40268</v>
      </c>
      <c r="B9" s="7">
        <v>150981</v>
      </c>
    </row>
    <row r="10" spans="1:2" x14ac:dyDescent="0.2">
      <c r="A10" s="12">
        <v>40359</v>
      </c>
      <c r="B10" s="7">
        <v>160831</v>
      </c>
    </row>
    <row r="11" spans="1:2" x14ac:dyDescent="0.2">
      <c r="A11" s="12">
        <v>40451</v>
      </c>
      <c r="B11" s="7">
        <v>162328</v>
      </c>
    </row>
    <row r="12" spans="1:2" x14ac:dyDescent="0.2">
      <c r="A12" s="12">
        <v>40543</v>
      </c>
      <c r="B12" s="7">
        <v>164323</v>
      </c>
    </row>
    <row r="13" spans="1:2" x14ac:dyDescent="0.2">
      <c r="A13" s="12">
        <v>40633</v>
      </c>
      <c r="B13" s="7">
        <v>165064</v>
      </c>
    </row>
    <row r="14" spans="1:2" x14ac:dyDescent="0.2">
      <c r="A14" s="12">
        <v>40724</v>
      </c>
      <c r="B14" s="7">
        <v>163490</v>
      </c>
    </row>
    <row r="15" spans="1:2" x14ac:dyDescent="0.2">
      <c r="A15" s="12">
        <v>40816</v>
      </c>
      <c r="B15" s="7">
        <v>163031</v>
      </c>
    </row>
    <row r="16" spans="1:2" x14ac:dyDescent="0.2">
      <c r="A16" s="12">
        <v>40908</v>
      </c>
      <c r="B16" s="7">
        <v>166176</v>
      </c>
    </row>
    <row r="17" spans="1:2" x14ac:dyDescent="0.2">
      <c r="A17" s="12">
        <v>40999</v>
      </c>
      <c r="B17" s="7">
        <v>179573</v>
      </c>
    </row>
    <row r="18" spans="1:2" x14ac:dyDescent="0.2">
      <c r="A18" s="12">
        <v>41090</v>
      </c>
      <c r="B18" s="7">
        <v>178178</v>
      </c>
    </row>
    <row r="19" spans="1:2" x14ac:dyDescent="0.2">
      <c r="A19" s="12">
        <v>41182</v>
      </c>
      <c r="B19" s="7">
        <v>174061</v>
      </c>
    </row>
    <row r="20" spans="1:2" x14ac:dyDescent="0.2">
      <c r="A20" s="12">
        <v>41274</v>
      </c>
      <c r="B20" s="7">
        <v>180697</v>
      </c>
    </row>
    <row r="21" spans="1:2" x14ac:dyDescent="0.2">
      <c r="A21" s="12">
        <v>41364</v>
      </c>
      <c r="B21" s="7">
        <v>175086</v>
      </c>
    </row>
    <row r="22" spans="1:2" x14ac:dyDescent="0.2">
      <c r="A22" s="12">
        <v>41455</v>
      </c>
      <c r="B22" s="7">
        <v>190677</v>
      </c>
    </row>
    <row r="23" spans="1:2" x14ac:dyDescent="0.2">
      <c r="A23" s="12">
        <v>41547</v>
      </c>
      <c r="B23" s="7">
        <v>204610</v>
      </c>
    </row>
    <row r="24" spans="1:2" x14ac:dyDescent="0.2">
      <c r="A24" s="12">
        <v>41639</v>
      </c>
      <c r="B24" s="7">
        <v>212755</v>
      </c>
    </row>
    <row r="25" spans="1:2" x14ac:dyDescent="0.2">
      <c r="A25" s="12">
        <v>41729</v>
      </c>
      <c r="B25" s="7">
        <v>212450</v>
      </c>
    </row>
    <row r="26" spans="1:2" x14ac:dyDescent="0.2">
      <c r="A26" s="12">
        <v>41820</v>
      </c>
      <c r="B26" s="7">
        <v>216800</v>
      </c>
    </row>
    <row r="27" spans="1:2" x14ac:dyDescent="0.2">
      <c r="A27" s="12">
        <v>41912</v>
      </c>
      <c r="B27" s="7">
        <v>220009</v>
      </c>
    </row>
    <row r="28" spans="1:2" x14ac:dyDescent="0.2">
      <c r="A28" s="12">
        <v>42004</v>
      </c>
      <c r="B28" s="7">
        <v>227715</v>
      </c>
    </row>
    <row r="29" spans="1:2" x14ac:dyDescent="0.2">
      <c r="A29" s="12">
        <v>42094</v>
      </c>
      <c r="B29" s="7">
        <v>240783</v>
      </c>
    </row>
    <row r="30" spans="1:2" x14ac:dyDescent="0.2">
      <c r="A30" s="12">
        <v>42185</v>
      </c>
      <c r="B30" s="7">
        <v>241581</v>
      </c>
    </row>
    <row r="31" spans="1:2" x14ac:dyDescent="0.2">
      <c r="A31" s="12">
        <v>42277</v>
      </c>
      <c r="B31" s="7">
        <v>254922</v>
      </c>
    </row>
    <row r="32" spans="1:2" x14ac:dyDescent="0.2">
      <c r="A32" s="12">
        <v>42369</v>
      </c>
      <c r="B32" s="7">
        <v>267699</v>
      </c>
    </row>
    <row r="33" spans="1:2" x14ac:dyDescent="0.2">
      <c r="A33" s="12">
        <v>42460</v>
      </c>
      <c r="B33" s="7">
        <v>269580</v>
      </c>
    </row>
    <row r="34" spans="1:2" x14ac:dyDescent="0.2">
      <c r="A34" s="12">
        <v>42551</v>
      </c>
      <c r="B34" s="7">
        <v>298409</v>
      </c>
    </row>
    <row r="35" spans="1:2" x14ac:dyDescent="0.2">
      <c r="A35" s="12">
        <v>42643</v>
      </c>
      <c r="B35" s="7">
        <v>306121</v>
      </c>
    </row>
    <row r="36" spans="1:2" x14ac:dyDescent="0.2">
      <c r="A36" s="12">
        <v>42735</v>
      </c>
      <c r="B36" s="7">
        <v>316094</v>
      </c>
    </row>
    <row r="37" spans="1:2" x14ac:dyDescent="0.2">
      <c r="A37" s="12">
        <v>42825</v>
      </c>
      <c r="B37" s="7">
        <v>328671</v>
      </c>
    </row>
    <row r="38" spans="1:2" x14ac:dyDescent="0.2">
      <c r="A38" s="12">
        <v>42916</v>
      </c>
      <c r="B38" s="7">
        <v>327619</v>
      </c>
    </row>
    <row r="39" spans="1:2" x14ac:dyDescent="0.2">
      <c r="A39" s="12">
        <v>43008</v>
      </c>
      <c r="B39" s="7">
        <v>332106</v>
      </c>
    </row>
    <row r="40" spans="1:2" x14ac:dyDescent="0.2">
      <c r="A40" s="12">
        <v>43100</v>
      </c>
      <c r="B40" s="7">
        <v>321831</v>
      </c>
    </row>
    <row r="41" spans="1:2" x14ac:dyDescent="0.2">
      <c r="A41" s="12">
        <v>43190</v>
      </c>
      <c r="B41" s="7">
        <v>314040</v>
      </c>
    </row>
    <row r="42" spans="1:2" x14ac:dyDescent="0.2">
      <c r="A42" s="12">
        <v>43281</v>
      </c>
      <c r="B42" s="7">
        <v>303364</v>
      </c>
    </row>
    <row r="43" spans="1:2" x14ac:dyDescent="0.2">
      <c r="A43" s="12">
        <v>43373</v>
      </c>
      <c r="B43" s="7">
        <v>301127</v>
      </c>
    </row>
    <row r="44" spans="1:2" x14ac:dyDescent="0.2">
      <c r="A44" s="12">
        <v>43465</v>
      </c>
      <c r="B44" s="7">
        <v>315820</v>
      </c>
    </row>
    <row r="45" spans="1:2" x14ac:dyDescent="0.2">
      <c r="A45" s="12">
        <v>43555</v>
      </c>
      <c r="B45" s="7">
        <v>326933</v>
      </c>
    </row>
    <row r="46" spans="1:2" x14ac:dyDescent="0.2">
      <c r="A46" s="12">
        <v>43646</v>
      </c>
      <c r="B46" s="7">
        <v>335709</v>
      </c>
    </row>
    <row r="47" spans="1:2" x14ac:dyDescent="0.2">
      <c r="A47" s="12">
        <v>43738</v>
      </c>
      <c r="B47" s="7">
        <v>328632</v>
      </c>
    </row>
    <row r="48" spans="1:2" x14ac:dyDescent="0.2">
      <c r="A48" s="12">
        <v>43830</v>
      </c>
      <c r="B48" s="7">
        <v>328424</v>
      </c>
    </row>
    <row r="49" spans="1:2" x14ac:dyDescent="0.2">
      <c r="A49" s="12">
        <v>43921</v>
      </c>
      <c r="B49" s="7">
        <v>314965</v>
      </c>
    </row>
    <row r="50" spans="1:2" x14ac:dyDescent="0.2">
      <c r="A50" s="12">
        <v>44012</v>
      </c>
      <c r="B50" s="7">
        <v>289443</v>
      </c>
    </row>
    <row r="51" spans="1:2" x14ac:dyDescent="0.2">
      <c r="A51" s="12">
        <v>44104</v>
      </c>
      <c r="B51" s="7">
        <v>295149</v>
      </c>
    </row>
    <row r="52" spans="1:2" x14ac:dyDescent="0.2">
      <c r="A52" s="12">
        <v>44196</v>
      </c>
      <c r="B52" s="7">
        <v>288131</v>
      </c>
    </row>
    <row r="53" spans="1:2" x14ac:dyDescent="0.2">
      <c r="A53" s="12">
        <v>44286</v>
      </c>
      <c r="B53" s="7">
        <v>309812</v>
      </c>
    </row>
    <row r="54" spans="1:2" x14ac:dyDescent="0.2">
      <c r="A54" s="12">
        <v>44377</v>
      </c>
      <c r="B54" s="7">
        <v>334409</v>
      </c>
    </row>
    <row r="55" spans="1:2" x14ac:dyDescent="0.2">
      <c r="A55" s="12">
        <v>44469</v>
      </c>
      <c r="B55" s="7">
        <v>324949</v>
      </c>
    </row>
    <row r="56" spans="1:2" x14ac:dyDescent="0.2">
      <c r="A56" s="12">
        <v>44561</v>
      </c>
      <c r="B56" s="7">
        <v>314804</v>
      </c>
    </row>
    <row r="57" spans="1:2" x14ac:dyDescent="0.2">
      <c r="A57" s="12">
        <v>44651</v>
      </c>
      <c r="B57" s="7">
        <v>301856</v>
      </c>
    </row>
    <row r="58" spans="1:2" x14ac:dyDescent="0.2">
      <c r="A58" s="12">
        <v>44742</v>
      </c>
      <c r="B58" s="7">
        <v>285914</v>
      </c>
    </row>
    <row r="59" spans="1:2" x14ac:dyDescent="0.2">
      <c r="A59" s="12">
        <v>44834</v>
      </c>
      <c r="B59" s="7">
        <v>289620</v>
      </c>
    </row>
    <row r="60" spans="1:2" x14ac:dyDescent="0.2">
      <c r="A60" s="12">
        <v>44926</v>
      </c>
      <c r="B60" s="7">
        <v>292477</v>
      </c>
    </row>
    <row r="61" spans="1:2" x14ac:dyDescent="0.2">
      <c r="A61" s="12">
        <v>45016</v>
      </c>
      <c r="B61" s="7">
        <v>272090</v>
      </c>
    </row>
    <row r="62" spans="1:2" x14ac:dyDescent="0.2">
      <c r="A62" s="12">
        <v>45107</v>
      </c>
      <c r="B62" s="7">
        <v>270294</v>
      </c>
    </row>
    <row r="63" spans="1:2" x14ac:dyDescent="0.2">
      <c r="A63" s="12">
        <v>45199</v>
      </c>
      <c r="B63" s="7">
        <v>254218</v>
      </c>
    </row>
    <row r="64" spans="1:2" x14ac:dyDescent="0.2">
      <c r="A64" s="12">
        <v>45291</v>
      </c>
      <c r="B64" s="7">
        <v>248147</v>
      </c>
    </row>
    <row r="65" spans="1:2" x14ac:dyDescent="0.2">
      <c r="A65" s="12">
        <v>45382</v>
      </c>
      <c r="B65" s="7">
        <v>242159</v>
      </c>
    </row>
    <row r="66" spans="1:2" x14ac:dyDescent="0.2">
      <c r="A66" s="12">
        <v>45473</v>
      </c>
      <c r="B66" s="7">
        <v>237274</v>
      </c>
    </row>
    <row r="67" spans="1:2" x14ac:dyDescent="0.2">
      <c r="A67" s="12">
        <v>45565</v>
      </c>
      <c r="B67" s="7">
        <v>244675</v>
      </c>
    </row>
    <row r="68" spans="1:2" x14ac:dyDescent="0.2">
      <c r="A68" s="12">
        <v>45657</v>
      </c>
      <c r="B68" s="7">
        <v>246386</v>
      </c>
    </row>
    <row r="69" spans="1:2" x14ac:dyDescent="0.2">
      <c r="A69" s="12">
        <v>45747</v>
      </c>
      <c r="B69" s="7">
        <v>234945</v>
      </c>
    </row>
  </sheetData>
  <pageMargins left="0.7" right="0.7" top="0.75" bottom="0.75" header="0.3" footer="0.3"/>
  <pageSetup paperSize="9" orientation="portrait" horizontalDpi="300" verticalDpi="300"/>
  <headerFooter>
    <oddHeader>&amp;C&amp;"Calibri"&amp;10&amp;K000000 OFFICIAL-SENSITIVE - DLUHC USE ONLY&amp;1#_x000D_</oddHeader>
    <oddFooter>&amp;C_x000D_&amp;1#&amp;"Calibri"&amp;10&amp;K000000 OFFICIAL-SENSITIVE - DLUHC USE ONLY</oddFooter>
  </headerFooter>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105"/>
  <sheetViews>
    <sheetView workbookViewId="0">
      <selection activeCell="D97" sqref="D97"/>
    </sheetView>
  </sheetViews>
  <sheetFormatPr defaultColWidth="11.5546875" defaultRowHeight="15" x14ac:dyDescent="0.2"/>
  <cols>
    <col min="1" max="5" width="16.6640625" customWidth="1"/>
  </cols>
  <sheetData>
    <row r="1" spans="1:5" ht="20.25" x14ac:dyDescent="0.3">
      <c r="A1" s="4" t="s">
        <v>28</v>
      </c>
    </row>
    <row r="2" spans="1:5" x14ac:dyDescent="0.2">
      <c r="A2" t="s">
        <v>10</v>
      </c>
    </row>
    <row r="3" spans="1:5" ht="15.75" x14ac:dyDescent="0.25">
      <c r="A3" s="8" t="s">
        <v>31</v>
      </c>
      <c r="B3" s="8" t="s">
        <v>687</v>
      </c>
      <c r="C3" s="8" t="s">
        <v>688</v>
      </c>
      <c r="D3" s="8" t="s">
        <v>689</v>
      </c>
      <c r="E3" s="8" t="s">
        <v>690</v>
      </c>
    </row>
    <row r="4" spans="1:5" x14ac:dyDescent="0.2">
      <c r="A4" s="12">
        <v>36616</v>
      </c>
      <c r="B4" s="7">
        <v>980</v>
      </c>
      <c r="C4" s="7">
        <v>1701</v>
      </c>
      <c r="D4" s="7">
        <v>6344</v>
      </c>
      <c r="E4" s="7">
        <v>10971</v>
      </c>
    </row>
    <row r="5" spans="1:5" x14ac:dyDescent="0.2">
      <c r="A5" s="12">
        <v>36707</v>
      </c>
      <c r="B5" s="7">
        <v>1003</v>
      </c>
      <c r="C5" s="7">
        <v>1594</v>
      </c>
      <c r="D5" s="7">
        <v>6385</v>
      </c>
      <c r="E5" s="7">
        <v>11848</v>
      </c>
    </row>
    <row r="6" spans="1:5" x14ac:dyDescent="0.2">
      <c r="A6" s="12">
        <v>36799</v>
      </c>
      <c r="B6" s="7">
        <v>914</v>
      </c>
      <c r="C6" s="7">
        <v>1532</v>
      </c>
      <c r="D6" s="7">
        <v>6153</v>
      </c>
      <c r="E6" s="7">
        <v>11594</v>
      </c>
    </row>
    <row r="7" spans="1:5" x14ac:dyDescent="0.2">
      <c r="A7" s="12">
        <v>36891</v>
      </c>
      <c r="B7" s="7">
        <v>954</v>
      </c>
      <c r="C7" s="7">
        <v>1608</v>
      </c>
      <c r="D7" s="7">
        <v>6273</v>
      </c>
      <c r="E7" s="7">
        <v>11775</v>
      </c>
    </row>
    <row r="8" spans="1:5" x14ac:dyDescent="0.2">
      <c r="A8" s="12">
        <v>36981</v>
      </c>
      <c r="B8" s="7">
        <v>1026</v>
      </c>
      <c r="C8" s="7">
        <v>1704</v>
      </c>
      <c r="D8" s="7">
        <v>5998</v>
      </c>
      <c r="E8" s="7">
        <v>11621</v>
      </c>
    </row>
    <row r="9" spans="1:5" x14ac:dyDescent="0.2">
      <c r="A9" s="12">
        <v>37072</v>
      </c>
      <c r="B9" s="7">
        <v>927</v>
      </c>
      <c r="C9" s="7">
        <v>1519</v>
      </c>
      <c r="D9" s="7">
        <v>6020</v>
      </c>
      <c r="E9" s="7">
        <v>12146</v>
      </c>
    </row>
    <row r="10" spans="1:5" x14ac:dyDescent="0.2">
      <c r="A10" s="12">
        <v>37164</v>
      </c>
      <c r="B10" s="7">
        <v>988</v>
      </c>
      <c r="C10" s="7">
        <v>1704</v>
      </c>
      <c r="D10" s="7">
        <v>6218</v>
      </c>
      <c r="E10" s="7">
        <v>12594</v>
      </c>
    </row>
    <row r="11" spans="1:5" x14ac:dyDescent="0.2">
      <c r="A11" s="12">
        <v>37256</v>
      </c>
      <c r="B11" s="7">
        <v>943</v>
      </c>
      <c r="C11" s="7">
        <v>1780</v>
      </c>
      <c r="D11" s="7">
        <v>6383</v>
      </c>
      <c r="E11" s="7">
        <v>13202</v>
      </c>
    </row>
    <row r="12" spans="1:5" x14ac:dyDescent="0.2">
      <c r="A12" s="12">
        <v>37346</v>
      </c>
      <c r="B12" s="7">
        <v>908</v>
      </c>
      <c r="C12" s="7">
        <v>1798</v>
      </c>
      <c r="D12" s="7">
        <v>6066</v>
      </c>
      <c r="E12" s="7">
        <v>12633</v>
      </c>
    </row>
    <row r="13" spans="1:5" x14ac:dyDescent="0.2">
      <c r="A13" s="12">
        <v>37437</v>
      </c>
      <c r="B13" s="7">
        <v>884</v>
      </c>
      <c r="C13" s="7">
        <v>1720</v>
      </c>
      <c r="D13" s="7">
        <v>6161</v>
      </c>
      <c r="E13" s="7">
        <v>13436</v>
      </c>
    </row>
    <row r="14" spans="1:5" x14ac:dyDescent="0.2">
      <c r="A14" s="12">
        <v>37529</v>
      </c>
      <c r="B14" s="7">
        <v>891</v>
      </c>
      <c r="C14" s="7">
        <v>1911</v>
      </c>
      <c r="D14" s="7">
        <v>6244</v>
      </c>
      <c r="E14" s="7">
        <v>14051</v>
      </c>
    </row>
    <row r="15" spans="1:5" x14ac:dyDescent="0.2">
      <c r="A15" s="12">
        <v>37621</v>
      </c>
      <c r="B15" s="7">
        <v>856</v>
      </c>
      <c r="C15" s="7">
        <v>2055</v>
      </c>
      <c r="D15" s="7">
        <v>6322</v>
      </c>
      <c r="E15" s="7">
        <v>14964</v>
      </c>
    </row>
    <row r="16" spans="1:5" x14ac:dyDescent="0.2">
      <c r="A16" s="12">
        <v>37711</v>
      </c>
      <c r="B16" s="7">
        <v>856</v>
      </c>
      <c r="C16" s="7">
        <v>2117</v>
      </c>
      <c r="D16" s="7">
        <v>5782</v>
      </c>
      <c r="E16" s="7">
        <v>14980</v>
      </c>
    </row>
    <row r="17" spans="1:5" x14ac:dyDescent="0.2">
      <c r="A17" s="12">
        <v>37802</v>
      </c>
      <c r="B17" s="7">
        <v>779</v>
      </c>
      <c r="C17" s="7">
        <v>2163</v>
      </c>
      <c r="D17" s="7">
        <v>5757</v>
      </c>
      <c r="E17" s="7">
        <v>15717</v>
      </c>
    </row>
    <row r="18" spans="1:5" x14ac:dyDescent="0.2">
      <c r="A18" s="12">
        <v>37894</v>
      </c>
      <c r="B18" s="7">
        <v>944</v>
      </c>
      <c r="C18" s="7">
        <v>2353</v>
      </c>
      <c r="D18" s="7">
        <v>6054</v>
      </c>
      <c r="E18" s="7">
        <v>16757</v>
      </c>
    </row>
    <row r="19" spans="1:5" x14ac:dyDescent="0.2">
      <c r="A19" s="12">
        <v>37986</v>
      </c>
      <c r="B19" s="7">
        <v>845</v>
      </c>
      <c r="C19" s="7">
        <v>2454</v>
      </c>
      <c r="D19" s="7">
        <v>5736</v>
      </c>
      <c r="E19" s="7">
        <v>16086</v>
      </c>
    </row>
    <row r="20" spans="1:5" x14ac:dyDescent="0.2">
      <c r="A20" s="12">
        <v>38077</v>
      </c>
      <c r="B20" s="7">
        <v>820</v>
      </c>
      <c r="C20" s="7">
        <v>2319</v>
      </c>
      <c r="D20" s="7">
        <v>5627</v>
      </c>
      <c r="E20" s="7">
        <v>16336</v>
      </c>
    </row>
    <row r="21" spans="1:5" x14ac:dyDescent="0.2">
      <c r="A21" s="12">
        <v>38168</v>
      </c>
      <c r="B21" s="7">
        <v>797</v>
      </c>
      <c r="C21" s="7">
        <v>2503</v>
      </c>
      <c r="D21" s="7">
        <v>5840</v>
      </c>
      <c r="E21" s="7">
        <v>17510</v>
      </c>
    </row>
    <row r="22" spans="1:5" x14ac:dyDescent="0.2">
      <c r="A22" s="12">
        <v>38260</v>
      </c>
      <c r="B22" s="7">
        <v>866</v>
      </c>
      <c r="C22" s="7">
        <v>2729</v>
      </c>
      <c r="D22" s="7">
        <v>6016</v>
      </c>
      <c r="E22" s="7">
        <v>18813</v>
      </c>
    </row>
    <row r="23" spans="1:5" x14ac:dyDescent="0.2">
      <c r="A23" s="12">
        <v>38352</v>
      </c>
      <c r="B23" s="7">
        <v>843</v>
      </c>
      <c r="C23" s="7">
        <v>2859</v>
      </c>
      <c r="D23" s="7">
        <v>5661</v>
      </c>
      <c r="E23" s="7">
        <v>18027</v>
      </c>
    </row>
    <row r="24" spans="1:5" x14ac:dyDescent="0.2">
      <c r="A24" s="12">
        <v>38442</v>
      </c>
      <c r="B24" s="7">
        <v>822</v>
      </c>
      <c r="C24" s="7">
        <v>2841</v>
      </c>
      <c r="D24" s="7">
        <v>5300</v>
      </c>
      <c r="E24" s="7">
        <v>16977</v>
      </c>
    </row>
    <row r="25" spans="1:5" x14ac:dyDescent="0.2">
      <c r="A25" s="12">
        <v>38533</v>
      </c>
      <c r="B25" s="7">
        <v>963</v>
      </c>
      <c r="C25" s="7">
        <v>2925</v>
      </c>
      <c r="D25" s="7">
        <v>5661</v>
      </c>
      <c r="E25" s="7">
        <v>18335</v>
      </c>
    </row>
    <row r="26" spans="1:5" x14ac:dyDescent="0.2">
      <c r="A26" s="12">
        <v>38625</v>
      </c>
      <c r="B26" s="7">
        <v>807</v>
      </c>
      <c r="C26" s="7">
        <v>2500</v>
      </c>
      <c r="D26" s="7">
        <v>5648</v>
      </c>
      <c r="E26" s="7">
        <v>17944</v>
      </c>
    </row>
    <row r="27" spans="1:5" x14ac:dyDescent="0.2">
      <c r="A27" s="12">
        <v>38717</v>
      </c>
      <c r="B27" s="7">
        <v>944</v>
      </c>
      <c r="C27" s="7">
        <v>2738</v>
      </c>
      <c r="D27" s="7">
        <v>5468</v>
      </c>
      <c r="E27" s="7">
        <v>17298</v>
      </c>
    </row>
    <row r="28" spans="1:5" x14ac:dyDescent="0.2">
      <c r="A28" s="12">
        <v>38807</v>
      </c>
      <c r="B28" s="7">
        <v>846</v>
      </c>
      <c r="C28" s="7">
        <v>2741</v>
      </c>
      <c r="D28" s="7">
        <v>5059</v>
      </c>
      <c r="E28" s="7">
        <v>16128</v>
      </c>
    </row>
    <row r="29" spans="1:5" x14ac:dyDescent="0.2">
      <c r="A29" s="12">
        <v>38898</v>
      </c>
      <c r="B29" s="7">
        <v>958</v>
      </c>
      <c r="C29" s="7">
        <v>2647</v>
      </c>
      <c r="D29" s="7">
        <v>5554</v>
      </c>
      <c r="E29" s="7">
        <v>17492</v>
      </c>
    </row>
    <row r="30" spans="1:5" x14ac:dyDescent="0.2">
      <c r="A30" s="12">
        <v>38990</v>
      </c>
      <c r="B30" s="7">
        <v>860</v>
      </c>
      <c r="C30" s="7">
        <v>2456</v>
      </c>
      <c r="D30" s="7">
        <v>5325</v>
      </c>
      <c r="E30" s="7">
        <v>17901</v>
      </c>
    </row>
    <row r="31" spans="1:5" x14ac:dyDescent="0.2">
      <c r="A31" s="12">
        <v>39082</v>
      </c>
      <c r="B31" s="7">
        <v>872</v>
      </c>
      <c r="C31" s="7">
        <v>2584</v>
      </c>
      <c r="D31" s="7">
        <v>4985</v>
      </c>
      <c r="E31" s="7">
        <v>15668</v>
      </c>
    </row>
    <row r="32" spans="1:5" x14ac:dyDescent="0.2">
      <c r="A32" s="12">
        <v>39172</v>
      </c>
      <c r="B32" s="7">
        <v>887</v>
      </c>
      <c r="C32" s="7">
        <v>2493</v>
      </c>
      <c r="D32" s="7">
        <v>5185</v>
      </c>
      <c r="E32" s="7">
        <v>16187</v>
      </c>
    </row>
    <row r="33" spans="1:5" x14ac:dyDescent="0.2">
      <c r="A33" s="12">
        <v>39263</v>
      </c>
      <c r="B33" s="7">
        <v>812</v>
      </c>
      <c r="C33" s="7">
        <v>2282</v>
      </c>
      <c r="D33" s="7">
        <v>5818</v>
      </c>
      <c r="E33" s="7">
        <v>17183</v>
      </c>
    </row>
    <row r="34" spans="1:5" x14ac:dyDescent="0.2">
      <c r="A34" s="12">
        <v>39355</v>
      </c>
      <c r="B34" s="7">
        <v>885</v>
      </c>
      <c r="C34" s="7">
        <v>2374</v>
      </c>
      <c r="D34" s="7">
        <v>6018</v>
      </c>
      <c r="E34" s="7">
        <v>17903</v>
      </c>
    </row>
    <row r="35" spans="1:5" x14ac:dyDescent="0.2">
      <c r="A35" s="12">
        <v>39447</v>
      </c>
      <c r="B35" s="7">
        <v>843</v>
      </c>
      <c r="C35" s="7">
        <v>2443</v>
      </c>
      <c r="D35" s="7">
        <v>5654</v>
      </c>
      <c r="E35" s="7">
        <v>18226</v>
      </c>
    </row>
    <row r="36" spans="1:5" x14ac:dyDescent="0.2">
      <c r="A36" s="12">
        <v>39538</v>
      </c>
      <c r="B36" s="7">
        <v>839</v>
      </c>
      <c r="C36" s="7">
        <v>2426</v>
      </c>
      <c r="D36" s="7">
        <v>4825</v>
      </c>
      <c r="E36" s="7">
        <v>16761</v>
      </c>
    </row>
    <row r="37" spans="1:5" x14ac:dyDescent="0.2">
      <c r="A37" s="12">
        <v>39629</v>
      </c>
      <c r="B37" s="7">
        <v>967</v>
      </c>
      <c r="C37" s="7">
        <v>2073</v>
      </c>
      <c r="D37" s="7">
        <v>5058</v>
      </c>
      <c r="E37" s="7">
        <v>17232</v>
      </c>
    </row>
    <row r="38" spans="1:5" x14ac:dyDescent="0.2">
      <c r="A38" s="12">
        <v>39721</v>
      </c>
      <c r="B38" s="7">
        <v>854</v>
      </c>
      <c r="C38" s="7">
        <v>1806</v>
      </c>
      <c r="D38" s="7">
        <v>5170</v>
      </c>
      <c r="E38" s="7">
        <v>15672</v>
      </c>
    </row>
    <row r="39" spans="1:5" x14ac:dyDescent="0.2">
      <c r="A39" s="12">
        <v>39813</v>
      </c>
      <c r="B39" s="7">
        <v>758</v>
      </c>
      <c r="C39" s="7">
        <v>1609</v>
      </c>
      <c r="D39" s="7">
        <v>4706</v>
      </c>
      <c r="E39" s="7">
        <v>13951</v>
      </c>
    </row>
    <row r="40" spans="1:5" x14ac:dyDescent="0.2">
      <c r="A40" s="12">
        <v>39903</v>
      </c>
      <c r="B40" s="7">
        <v>600</v>
      </c>
      <c r="C40" s="7">
        <v>1314</v>
      </c>
      <c r="D40" s="7">
        <v>3616</v>
      </c>
      <c r="E40" s="7">
        <v>10998</v>
      </c>
    </row>
    <row r="41" spans="1:5" x14ac:dyDescent="0.2">
      <c r="A41" s="12">
        <v>39994</v>
      </c>
      <c r="B41" s="7">
        <v>565</v>
      </c>
      <c r="C41" s="7">
        <v>1117</v>
      </c>
      <c r="D41" s="7">
        <v>3545</v>
      </c>
      <c r="E41" s="7">
        <v>11006</v>
      </c>
    </row>
    <row r="42" spans="1:5" x14ac:dyDescent="0.2">
      <c r="A42" s="12">
        <v>40086</v>
      </c>
      <c r="B42" s="7">
        <v>525</v>
      </c>
      <c r="C42" s="7">
        <v>1240</v>
      </c>
      <c r="D42" s="7">
        <v>3646</v>
      </c>
      <c r="E42" s="7">
        <v>11445</v>
      </c>
    </row>
    <row r="43" spans="1:5" x14ac:dyDescent="0.2">
      <c r="A43" s="12">
        <v>40178</v>
      </c>
      <c r="B43" s="7">
        <v>512</v>
      </c>
      <c r="C43" s="7">
        <v>1290</v>
      </c>
      <c r="D43" s="7">
        <v>3243</v>
      </c>
      <c r="E43" s="7">
        <v>11326</v>
      </c>
    </row>
    <row r="44" spans="1:5" x14ac:dyDescent="0.2">
      <c r="A44" s="12">
        <v>40268</v>
      </c>
      <c r="B44" s="7">
        <v>507</v>
      </c>
      <c r="C44" s="7">
        <v>1361</v>
      </c>
      <c r="D44" s="7">
        <v>2976</v>
      </c>
      <c r="E44" s="7">
        <v>10580</v>
      </c>
    </row>
    <row r="45" spans="1:5" x14ac:dyDescent="0.2">
      <c r="A45" s="12">
        <v>40359</v>
      </c>
      <c r="B45" s="7">
        <v>538</v>
      </c>
      <c r="C45" s="7">
        <v>1227</v>
      </c>
      <c r="D45" s="7">
        <v>3211</v>
      </c>
      <c r="E45" s="7">
        <v>11661</v>
      </c>
    </row>
    <row r="46" spans="1:5" x14ac:dyDescent="0.2">
      <c r="A46" s="12">
        <v>40451</v>
      </c>
      <c r="B46" s="7">
        <v>618</v>
      </c>
      <c r="C46" s="7">
        <v>1322</v>
      </c>
      <c r="D46" s="7">
        <v>3472</v>
      </c>
      <c r="E46" s="7">
        <v>12161</v>
      </c>
    </row>
    <row r="47" spans="1:5" x14ac:dyDescent="0.2">
      <c r="A47" s="12">
        <v>40543</v>
      </c>
      <c r="B47" s="7">
        <v>597</v>
      </c>
      <c r="C47" s="7">
        <v>1372</v>
      </c>
      <c r="D47" s="7">
        <v>3226</v>
      </c>
      <c r="E47" s="7">
        <v>11998</v>
      </c>
    </row>
    <row r="48" spans="1:5" x14ac:dyDescent="0.2">
      <c r="A48" s="12">
        <v>40633</v>
      </c>
      <c r="B48" s="7">
        <v>574</v>
      </c>
      <c r="C48" s="7">
        <v>1345</v>
      </c>
      <c r="D48" s="7">
        <v>2721</v>
      </c>
      <c r="E48" s="7">
        <v>10654</v>
      </c>
    </row>
    <row r="49" spans="1:5" x14ac:dyDescent="0.2">
      <c r="A49" s="12">
        <v>40724</v>
      </c>
      <c r="B49" s="7">
        <v>584</v>
      </c>
      <c r="C49" s="7">
        <v>1167</v>
      </c>
      <c r="D49" s="7">
        <v>2831</v>
      </c>
      <c r="E49" s="7">
        <v>10835</v>
      </c>
    </row>
    <row r="50" spans="1:5" x14ac:dyDescent="0.2">
      <c r="A50" s="12">
        <v>40816</v>
      </c>
      <c r="B50" s="7">
        <v>588</v>
      </c>
      <c r="C50" s="7">
        <v>1215</v>
      </c>
      <c r="D50" s="7">
        <v>3152</v>
      </c>
      <c r="E50" s="7">
        <v>11721</v>
      </c>
    </row>
    <row r="51" spans="1:5" x14ac:dyDescent="0.2">
      <c r="A51" s="12">
        <v>40908</v>
      </c>
      <c r="B51" s="7">
        <v>613</v>
      </c>
      <c r="C51" s="7">
        <v>1241</v>
      </c>
      <c r="D51" s="7">
        <v>3142</v>
      </c>
      <c r="E51" s="7">
        <v>11631</v>
      </c>
    </row>
    <row r="52" spans="1:5" x14ac:dyDescent="0.2">
      <c r="A52" s="12">
        <v>40999</v>
      </c>
      <c r="B52" s="7">
        <v>572</v>
      </c>
      <c r="C52" s="7">
        <v>1480</v>
      </c>
      <c r="D52" s="7">
        <v>2748</v>
      </c>
      <c r="E52" s="7">
        <v>11044</v>
      </c>
    </row>
    <row r="53" spans="1:5" x14ac:dyDescent="0.2">
      <c r="A53" s="12">
        <v>41090</v>
      </c>
      <c r="B53" s="7">
        <v>540</v>
      </c>
      <c r="C53" s="7">
        <v>1121</v>
      </c>
      <c r="D53" s="7">
        <v>2890</v>
      </c>
      <c r="E53" s="7">
        <v>10587</v>
      </c>
    </row>
    <row r="54" spans="1:5" x14ac:dyDescent="0.2">
      <c r="A54" s="12">
        <v>41182</v>
      </c>
      <c r="B54" s="7">
        <v>543</v>
      </c>
      <c r="C54" s="7">
        <v>1179</v>
      </c>
      <c r="D54" s="7">
        <v>2879</v>
      </c>
      <c r="E54" s="7">
        <v>11261</v>
      </c>
    </row>
    <row r="55" spans="1:5" x14ac:dyDescent="0.2">
      <c r="A55" s="12">
        <v>41274</v>
      </c>
      <c r="B55" s="7">
        <v>565</v>
      </c>
      <c r="C55" s="7">
        <v>1388</v>
      </c>
      <c r="D55" s="7">
        <v>2924</v>
      </c>
      <c r="E55" s="7">
        <v>11917</v>
      </c>
    </row>
    <row r="56" spans="1:5" x14ac:dyDescent="0.2">
      <c r="A56" s="12">
        <v>41364</v>
      </c>
      <c r="B56" s="7">
        <v>524</v>
      </c>
      <c r="C56" s="7">
        <v>1556</v>
      </c>
      <c r="D56" s="7">
        <v>2403</v>
      </c>
      <c r="E56" s="7">
        <v>10877</v>
      </c>
    </row>
    <row r="57" spans="1:5" x14ac:dyDescent="0.2">
      <c r="A57" s="12">
        <v>41455</v>
      </c>
      <c r="B57" s="7">
        <v>545</v>
      </c>
      <c r="C57" s="7">
        <v>1599</v>
      </c>
      <c r="D57" s="7">
        <v>2618</v>
      </c>
      <c r="E57" s="7">
        <v>11443</v>
      </c>
    </row>
    <row r="58" spans="1:5" x14ac:dyDescent="0.2">
      <c r="A58" s="12">
        <v>41547</v>
      </c>
      <c r="B58" s="7">
        <v>570</v>
      </c>
      <c r="C58" s="7">
        <v>1732</v>
      </c>
      <c r="D58" s="7">
        <v>2840</v>
      </c>
      <c r="E58" s="7">
        <v>12109</v>
      </c>
    </row>
    <row r="59" spans="1:5" x14ac:dyDescent="0.2">
      <c r="A59" s="12">
        <v>41639</v>
      </c>
      <c r="B59" s="7">
        <v>606</v>
      </c>
      <c r="C59" s="7">
        <v>1910</v>
      </c>
      <c r="D59" s="7">
        <v>2522</v>
      </c>
      <c r="E59" s="7">
        <v>12266</v>
      </c>
    </row>
    <row r="60" spans="1:5" x14ac:dyDescent="0.2">
      <c r="A60" s="12">
        <v>41729</v>
      </c>
      <c r="B60" s="7">
        <v>506</v>
      </c>
      <c r="C60" s="7">
        <v>1631</v>
      </c>
      <c r="D60" s="7">
        <v>2408</v>
      </c>
      <c r="E60" s="7">
        <v>11366</v>
      </c>
    </row>
    <row r="61" spans="1:5" x14ac:dyDescent="0.2">
      <c r="A61" s="12">
        <v>41820</v>
      </c>
      <c r="B61" s="7">
        <v>521</v>
      </c>
      <c r="C61" s="7">
        <v>1586</v>
      </c>
      <c r="D61" s="7">
        <v>2638</v>
      </c>
      <c r="E61" s="7">
        <v>11946</v>
      </c>
    </row>
    <row r="62" spans="1:5" x14ac:dyDescent="0.2">
      <c r="A62" s="12">
        <v>41912</v>
      </c>
      <c r="B62" s="7">
        <v>524</v>
      </c>
      <c r="C62" s="7">
        <v>1593</v>
      </c>
      <c r="D62" s="7">
        <v>2807</v>
      </c>
      <c r="E62" s="7">
        <v>13014</v>
      </c>
    </row>
    <row r="63" spans="1:5" x14ac:dyDescent="0.2">
      <c r="A63" s="12">
        <v>42004</v>
      </c>
      <c r="B63" s="7">
        <v>518</v>
      </c>
      <c r="C63" s="7">
        <v>1894</v>
      </c>
      <c r="D63" s="7">
        <v>2656</v>
      </c>
      <c r="E63" s="7">
        <v>13175</v>
      </c>
    </row>
    <row r="64" spans="1:5" x14ac:dyDescent="0.2">
      <c r="A64" s="12">
        <v>42094</v>
      </c>
      <c r="B64" s="7">
        <v>566</v>
      </c>
      <c r="C64" s="7">
        <v>1935</v>
      </c>
      <c r="D64" s="7">
        <v>2542</v>
      </c>
      <c r="E64" s="7">
        <v>13228</v>
      </c>
    </row>
    <row r="65" spans="1:5" x14ac:dyDescent="0.2">
      <c r="A65" s="12">
        <v>42185</v>
      </c>
      <c r="B65" s="7">
        <v>476</v>
      </c>
      <c r="C65" s="7">
        <v>1811</v>
      </c>
      <c r="D65" s="7">
        <v>2606</v>
      </c>
      <c r="E65" s="7">
        <v>13366</v>
      </c>
    </row>
    <row r="66" spans="1:5" x14ac:dyDescent="0.2">
      <c r="A66" s="12">
        <v>42277</v>
      </c>
      <c r="B66" s="7">
        <v>543</v>
      </c>
      <c r="C66" s="7">
        <v>1812</v>
      </c>
      <c r="D66" s="7">
        <v>2665</v>
      </c>
      <c r="E66" s="7">
        <v>14420</v>
      </c>
    </row>
    <row r="67" spans="1:5" x14ac:dyDescent="0.2">
      <c r="A67" s="12">
        <v>42369</v>
      </c>
      <c r="B67" s="7">
        <v>614</v>
      </c>
      <c r="C67" s="7">
        <v>2004</v>
      </c>
      <c r="D67" s="7">
        <v>2556</v>
      </c>
      <c r="E67" s="7">
        <v>14071</v>
      </c>
    </row>
    <row r="68" spans="1:5" x14ac:dyDescent="0.2">
      <c r="A68" s="12">
        <v>42460</v>
      </c>
      <c r="B68" s="7">
        <v>524</v>
      </c>
      <c r="C68" s="7">
        <v>1846</v>
      </c>
      <c r="D68" s="7">
        <v>2360</v>
      </c>
      <c r="E68" s="7">
        <v>13352</v>
      </c>
    </row>
    <row r="69" spans="1:5" x14ac:dyDescent="0.2">
      <c r="A69" s="12">
        <v>42551</v>
      </c>
      <c r="B69" s="7">
        <v>546</v>
      </c>
      <c r="C69" s="7">
        <v>1926</v>
      </c>
      <c r="D69" s="7">
        <v>2509</v>
      </c>
      <c r="E69" s="7">
        <v>14306</v>
      </c>
    </row>
    <row r="70" spans="1:5" x14ac:dyDescent="0.2">
      <c r="A70" s="12">
        <v>42643</v>
      </c>
      <c r="B70" s="7">
        <v>557</v>
      </c>
      <c r="C70" s="7">
        <v>1964</v>
      </c>
      <c r="D70" s="7">
        <v>2585</v>
      </c>
      <c r="E70" s="7">
        <v>15332</v>
      </c>
    </row>
    <row r="71" spans="1:5" x14ac:dyDescent="0.2">
      <c r="A71" s="12">
        <v>42735</v>
      </c>
      <c r="B71" s="7">
        <v>555</v>
      </c>
      <c r="C71" s="7">
        <v>2137</v>
      </c>
      <c r="D71" s="7">
        <v>2587</v>
      </c>
      <c r="E71" s="7">
        <v>14885</v>
      </c>
    </row>
    <row r="72" spans="1:5" x14ac:dyDescent="0.2">
      <c r="A72" s="12">
        <v>42825</v>
      </c>
      <c r="B72" s="7">
        <v>552</v>
      </c>
      <c r="C72" s="7">
        <v>2191</v>
      </c>
      <c r="D72" s="7">
        <v>2274</v>
      </c>
      <c r="E72" s="7">
        <v>14486</v>
      </c>
    </row>
    <row r="73" spans="1:5" x14ac:dyDescent="0.2">
      <c r="A73" s="12">
        <v>42916</v>
      </c>
      <c r="B73" s="7">
        <v>500</v>
      </c>
      <c r="C73" s="7">
        <v>1904</v>
      </c>
      <c r="D73" s="7">
        <v>2224</v>
      </c>
      <c r="E73" s="7">
        <v>14402</v>
      </c>
    </row>
    <row r="74" spans="1:5" x14ac:dyDescent="0.2">
      <c r="A74" s="12">
        <v>43008</v>
      </c>
      <c r="B74" s="7">
        <v>476</v>
      </c>
      <c r="C74" s="7">
        <v>1974</v>
      </c>
      <c r="D74" s="7">
        <v>2326</v>
      </c>
      <c r="E74" s="7">
        <v>14955</v>
      </c>
    </row>
    <row r="75" spans="1:5" x14ac:dyDescent="0.2">
      <c r="A75" s="12">
        <v>43100</v>
      </c>
      <c r="B75" s="7">
        <v>572</v>
      </c>
      <c r="C75" s="7">
        <v>2063</v>
      </c>
      <c r="D75" s="7">
        <v>2251</v>
      </c>
      <c r="E75" s="7">
        <v>14843</v>
      </c>
    </row>
    <row r="76" spans="1:5" x14ac:dyDescent="0.2">
      <c r="A76" s="12">
        <v>43190</v>
      </c>
      <c r="B76" s="7">
        <v>502</v>
      </c>
      <c r="C76" s="7">
        <v>2055</v>
      </c>
      <c r="D76" s="7">
        <v>2017</v>
      </c>
      <c r="E76" s="7">
        <v>14021</v>
      </c>
    </row>
    <row r="77" spans="1:5" x14ac:dyDescent="0.2">
      <c r="A77" s="12">
        <v>43281</v>
      </c>
      <c r="B77" s="7">
        <v>486</v>
      </c>
      <c r="C77" s="7">
        <v>1883</v>
      </c>
      <c r="D77" s="7">
        <v>1997</v>
      </c>
      <c r="E77" s="7">
        <v>13961</v>
      </c>
    </row>
    <row r="78" spans="1:5" x14ac:dyDescent="0.2">
      <c r="A78" s="12">
        <v>43373</v>
      </c>
      <c r="B78" s="7">
        <v>462</v>
      </c>
      <c r="C78" s="7">
        <v>1920</v>
      </c>
      <c r="D78" s="7">
        <v>2033</v>
      </c>
      <c r="E78" s="7">
        <v>13831</v>
      </c>
    </row>
    <row r="79" spans="1:5" x14ac:dyDescent="0.2">
      <c r="A79" s="12">
        <v>43465</v>
      </c>
      <c r="B79" s="7">
        <v>520</v>
      </c>
      <c r="C79" s="7">
        <v>1972</v>
      </c>
      <c r="D79" s="7">
        <v>1987</v>
      </c>
      <c r="E79" s="7">
        <v>13958</v>
      </c>
    </row>
    <row r="80" spans="1:5" x14ac:dyDescent="0.2">
      <c r="A80" s="12">
        <v>43555</v>
      </c>
      <c r="B80" s="7">
        <v>472</v>
      </c>
      <c r="C80" s="7">
        <v>1934</v>
      </c>
      <c r="D80" s="7">
        <v>1763</v>
      </c>
      <c r="E80" s="7">
        <v>12954</v>
      </c>
    </row>
    <row r="81" spans="1:5" x14ac:dyDescent="0.2">
      <c r="A81" s="12">
        <v>43646</v>
      </c>
      <c r="B81" s="7">
        <v>446</v>
      </c>
      <c r="C81" s="7">
        <v>1696</v>
      </c>
      <c r="D81" s="7">
        <v>1984</v>
      </c>
      <c r="E81" s="7">
        <v>13024</v>
      </c>
    </row>
    <row r="82" spans="1:5" x14ac:dyDescent="0.2">
      <c r="A82" s="12">
        <v>43738</v>
      </c>
      <c r="B82" s="7">
        <v>458</v>
      </c>
      <c r="C82" s="7">
        <v>1777</v>
      </c>
      <c r="D82" s="7">
        <v>1962</v>
      </c>
      <c r="E82" s="7">
        <v>13611</v>
      </c>
    </row>
    <row r="83" spans="1:5" x14ac:dyDescent="0.2">
      <c r="A83" s="12">
        <v>43830</v>
      </c>
      <c r="B83" s="7">
        <v>491</v>
      </c>
      <c r="C83" s="7">
        <v>1842</v>
      </c>
      <c r="D83" s="7">
        <v>1839</v>
      </c>
      <c r="E83" s="7">
        <v>13317</v>
      </c>
    </row>
    <row r="84" spans="1:5" x14ac:dyDescent="0.2">
      <c r="A84" s="12">
        <v>43921</v>
      </c>
      <c r="B84" s="7">
        <v>468</v>
      </c>
      <c r="C84" s="7">
        <v>1617</v>
      </c>
      <c r="D84" s="7">
        <v>1761</v>
      </c>
      <c r="E84" s="7">
        <v>12190</v>
      </c>
    </row>
    <row r="85" spans="1:5" x14ac:dyDescent="0.2">
      <c r="A85" s="12">
        <v>44012</v>
      </c>
      <c r="B85" s="7">
        <v>364</v>
      </c>
      <c r="C85" s="7">
        <v>1248</v>
      </c>
      <c r="D85" s="7">
        <v>1432</v>
      </c>
      <c r="E85" s="7">
        <v>11085</v>
      </c>
    </row>
    <row r="86" spans="1:5" x14ac:dyDescent="0.2">
      <c r="A86" s="12">
        <v>44104</v>
      </c>
      <c r="B86" s="7">
        <v>415</v>
      </c>
      <c r="C86" s="7">
        <v>1585</v>
      </c>
      <c r="D86" s="7">
        <v>1424</v>
      </c>
      <c r="E86" s="7">
        <v>11787</v>
      </c>
    </row>
    <row r="87" spans="1:5" x14ac:dyDescent="0.2">
      <c r="A87" s="12">
        <v>44196</v>
      </c>
      <c r="B87" s="7">
        <v>455</v>
      </c>
      <c r="C87" s="7">
        <v>1635</v>
      </c>
      <c r="D87" s="7">
        <v>1603</v>
      </c>
      <c r="E87" s="7">
        <v>12148</v>
      </c>
    </row>
    <row r="88" spans="1:5" x14ac:dyDescent="0.2">
      <c r="A88" s="12">
        <v>44286</v>
      </c>
      <c r="B88" s="7">
        <v>428</v>
      </c>
      <c r="C88" s="7">
        <v>1559</v>
      </c>
      <c r="D88" s="7">
        <v>1691</v>
      </c>
      <c r="E88" s="7">
        <v>11669</v>
      </c>
    </row>
    <row r="89" spans="1:5" x14ac:dyDescent="0.2">
      <c r="A89" s="12">
        <v>44377</v>
      </c>
      <c r="B89" s="7">
        <v>435</v>
      </c>
      <c r="C89" s="7">
        <v>1472</v>
      </c>
      <c r="D89" s="7">
        <v>1723</v>
      </c>
      <c r="E89" s="7">
        <v>11503</v>
      </c>
    </row>
    <row r="90" spans="1:5" x14ac:dyDescent="0.2">
      <c r="A90" s="12">
        <v>44469</v>
      </c>
      <c r="B90" s="7">
        <v>450</v>
      </c>
      <c r="C90" s="7">
        <v>1357</v>
      </c>
      <c r="D90" s="7">
        <v>1749</v>
      </c>
      <c r="E90" s="7">
        <v>11473</v>
      </c>
    </row>
    <row r="91" spans="1:5" x14ac:dyDescent="0.2">
      <c r="A91" s="12">
        <v>44561</v>
      </c>
      <c r="B91" s="7">
        <v>433</v>
      </c>
      <c r="C91" s="7">
        <v>1473</v>
      </c>
      <c r="D91" s="7">
        <v>1751</v>
      </c>
      <c r="E91" s="7">
        <v>11395</v>
      </c>
    </row>
    <row r="92" spans="1:5" x14ac:dyDescent="0.2">
      <c r="A92" s="12">
        <v>44651</v>
      </c>
      <c r="B92" s="7">
        <v>457</v>
      </c>
      <c r="C92" s="7">
        <v>1486</v>
      </c>
      <c r="D92" s="7">
        <v>1637</v>
      </c>
      <c r="E92" s="7">
        <v>11017</v>
      </c>
    </row>
    <row r="93" spans="1:5" x14ac:dyDescent="0.2">
      <c r="A93" s="12">
        <v>44742</v>
      </c>
      <c r="B93" s="7">
        <v>442</v>
      </c>
      <c r="C93" s="7">
        <v>1259</v>
      </c>
      <c r="D93" s="7">
        <v>1624</v>
      </c>
      <c r="E93" s="7">
        <v>10635</v>
      </c>
    </row>
    <row r="94" spans="1:5" x14ac:dyDescent="0.2">
      <c r="A94" s="12">
        <v>44834</v>
      </c>
      <c r="B94" s="7">
        <v>442</v>
      </c>
      <c r="C94" s="7">
        <v>1261</v>
      </c>
      <c r="D94" s="7">
        <v>1639</v>
      </c>
      <c r="E94" s="7">
        <v>10776</v>
      </c>
    </row>
    <row r="95" spans="1:5" x14ac:dyDescent="0.2">
      <c r="A95" s="12">
        <v>44926</v>
      </c>
      <c r="B95" s="7">
        <v>400</v>
      </c>
      <c r="C95" s="7">
        <v>1470</v>
      </c>
      <c r="D95" s="7">
        <v>1607</v>
      </c>
      <c r="E95" s="7">
        <v>10783</v>
      </c>
    </row>
    <row r="96" spans="1:5" x14ac:dyDescent="0.2">
      <c r="A96" s="12">
        <v>45016</v>
      </c>
      <c r="B96" s="7">
        <v>418</v>
      </c>
      <c r="C96" s="7">
        <v>1296</v>
      </c>
      <c r="D96" s="7">
        <v>1539</v>
      </c>
      <c r="E96" s="7">
        <v>10466</v>
      </c>
    </row>
    <row r="97" spans="1:5" x14ac:dyDescent="0.2">
      <c r="A97" s="12">
        <v>45107</v>
      </c>
      <c r="B97" s="7">
        <v>427</v>
      </c>
      <c r="C97" s="7">
        <v>1162</v>
      </c>
      <c r="D97" s="7">
        <v>1519</v>
      </c>
      <c r="E97" s="7">
        <v>10138</v>
      </c>
    </row>
    <row r="98" spans="1:5" x14ac:dyDescent="0.2">
      <c r="A98" s="12">
        <v>45199</v>
      </c>
      <c r="B98" s="7">
        <v>394</v>
      </c>
      <c r="C98" s="7">
        <v>1148</v>
      </c>
      <c r="D98" s="7">
        <v>1536</v>
      </c>
      <c r="E98" s="7">
        <v>10041</v>
      </c>
    </row>
    <row r="99" spans="1:5" x14ac:dyDescent="0.2">
      <c r="A99" s="12">
        <v>45291</v>
      </c>
      <c r="B99" s="7">
        <v>428</v>
      </c>
      <c r="C99" s="7">
        <v>1235</v>
      </c>
      <c r="D99" s="7">
        <v>1549</v>
      </c>
      <c r="E99" s="7">
        <v>10074</v>
      </c>
    </row>
    <row r="100" spans="1:5" x14ac:dyDescent="0.2">
      <c r="A100" s="12">
        <v>45382</v>
      </c>
      <c r="B100" s="7">
        <v>392</v>
      </c>
      <c r="C100" s="7">
        <v>1192</v>
      </c>
      <c r="D100" s="7">
        <v>1476</v>
      </c>
      <c r="E100" s="7">
        <v>10053</v>
      </c>
    </row>
    <row r="101" spans="1:5" x14ac:dyDescent="0.2">
      <c r="A101" s="12">
        <v>45473</v>
      </c>
      <c r="B101" s="7">
        <v>356</v>
      </c>
      <c r="C101" s="7">
        <v>1170</v>
      </c>
      <c r="D101" s="7">
        <v>1467</v>
      </c>
      <c r="E101" s="7">
        <v>9552</v>
      </c>
    </row>
    <row r="102" spans="1:5" x14ac:dyDescent="0.2">
      <c r="A102" s="12">
        <v>45565</v>
      </c>
      <c r="B102" s="7">
        <v>358</v>
      </c>
      <c r="C102" s="7">
        <v>1105</v>
      </c>
      <c r="D102" s="7">
        <v>1375</v>
      </c>
      <c r="E102" s="7">
        <v>8751</v>
      </c>
    </row>
    <row r="103" spans="1:5" x14ac:dyDescent="0.2">
      <c r="A103" s="12">
        <v>45657</v>
      </c>
      <c r="B103" s="7">
        <v>331</v>
      </c>
      <c r="C103" s="7">
        <v>1190</v>
      </c>
      <c r="D103" s="7">
        <v>1380</v>
      </c>
      <c r="E103" s="7">
        <v>8649</v>
      </c>
    </row>
    <row r="104" spans="1:5" x14ac:dyDescent="0.2">
      <c r="A104" s="12">
        <v>45747</v>
      </c>
      <c r="B104" s="7">
        <v>349</v>
      </c>
      <c r="C104" s="7">
        <v>1075</v>
      </c>
      <c r="D104" s="7">
        <v>1303</v>
      </c>
      <c r="E104" s="7">
        <v>8112</v>
      </c>
    </row>
    <row r="105" spans="1:5" x14ac:dyDescent="0.2">
      <c r="A105" s="11"/>
      <c r="B105" s="7"/>
      <c r="C105" s="7"/>
      <c r="D105" s="7"/>
      <c r="E105" s="7"/>
    </row>
  </sheetData>
  <pageMargins left="0.7" right="0.7" top="0.75" bottom="0.75" header="0.3" footer="0.3"/>
  <pageSetup paperSize="9" orientation="portrait" horizontalDpi="300" verticalDpi="300"/>
  <headerFooter>
    <oddHeader>&amp;C&amp;"Calibri"&amp;10&amp;K000000 OFFICIAL-SENSITIVE - DLUHC USE ONLY&amp;1#_x000D_</oddHeader>
    <oddFooter>&amp;C_x000D_&amp;1#&amp;"Calibri"&amp;10&amp;K000000 OFFICIAL-SENSITIVE - DLUHC USE ONLY</oddFooter>
  </headerFooter>
  <tableParts count="1">
    <tablePart r:id="rId1"/>
  </tableParts>
</worksheet>
</file>

<file path=docMetadata/LabelInfo.xml><?xml version="1.0" encoding="utf-8"?>
<clbl:labelList xmlns:clbl="http://schemas.microsoft.com/office/2020/mipLabelMetadata">
  <clbl:label id="{ffbcf4e2-5e8b-446d-924e-95d6b0c92ad4}" enabled="1" method="Privileged" siteId="{bf346810-9c7d-43de-a872-24a2ef3995a8}"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vt:lpstr>
      <vt:lpstr>Contents</vt:lpstr>
      <vt:lpstr>Figure_1</vt:lpstr>
      <vt:lpstr>Figure_2</vt:lpstr>
      <vt:lpstr>Figure_3</vt:lpstr>
      <vt:lpstr>Figure_4</vt:lpstr>
      <vt:lpstr>Figure_5</vt:lpstr>
      <vt:lpstr>Figure_6</vt:lpstr>
      <vt:lpstr>Figure_7</vt:lpstr>
      <vt:lpstr>Figure_8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elizabeth.gabriel</dc:creator>
  <cp:lastModifiedBy>Ellie Whiteley</cp:lastModifiedBy>
  <dcterms:created xsi:type="dcterms:W3CDTF">2024-05-23T10:40:36Z</dcterms:created>
  <dcterms:modified xsi:type="dcterms:W3CDTF">2025-06-16T13:44:55Z</dcterms:modified>
</cp:coreProperties>
</file>